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 activeTab="1"/>
  </bookViews>
  <sheets>
    <sheet name="старшая гр" sheetId="1" r:id="rId1"/>
    <sheet name="средняя гр" sheetId="2" r:id="rId2"/>
    <sheet name="Лист2" sheetId="3" r:id="rId3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2"/>
  <c r="DR16"/>
  <c r="DR17" s="1"/>
  <c r="DQ16"/>
  <c r="DQ17" s="1"/>
  <c r="DP16"/>
  <c r="DP17" s="1"/>
  <c r="DO16"/>
  <c r="DO17" s="1"/>
  <c r="DN16"/>
  <c r="DN17" s="1"/>
  <c r="DM16"/>
  <c r="DM17" s="1"/>
  <c r="DL16"/>
  <c r="DL17" s="1"/>
  <c r="DK16"/>
  <c r="DK17" s="1"/>
  <c r="DJ16"/>
  <c r="DJ17" s="1"/>
  <c r="DI16"/>
  <c r="DI17" s="1"/>
  <c r="DH16"/>
  <c r="DH17" s="1"/>
  <c r="DG16"/>
  <c r="DG17" s="1"/>
  <c r="DF16"/>
  <c r="DF17" s="1"/>
  <c r="DE16"/>
  <c r="DE17" s="1"/>
  <c r="DD16"/>
  <c r="DD17" s="1"/>
  <c r="DC16"/>
  <c r="DC17" s="1"/>
  <c r="DB16"/>
  <c r="DB17" s="1"/>
  <c r="DA16"/>
  <c r="DA17" s="1"/>
  <c r="CZ16"/>
  <c r="CZ17" s="1"/>
  <c r="CY16"/>
  <c r="CY17" s="1"/>
  <c r="CX16"/>
  <c r="CX17" s="1"/>
  <c r="CW16"/>
  <c r="CW17" s="1"/>
  <c r="CV16"/>
  <c r="CV17" s="1"/>
  <c r="CU16"/>
  <c r="CU17" s="1"/>
  <c r="CT16"/>
  <c r="CT17" s="1"/>
  <c r="CS16"/>
  <c r="CS17" s="1"/>
  <c r="CR16"/>
  <c r="CR17" s="1"/>
  <c r="CQ16"/>
  <c r="CQ17" s="1"/>
  <c r="CP16"/>
  <c r="CP17" s="1"/>
  <c r="CO16"/>
  <c r="CO17" s="1"/>
  <c r="CN16"/>
  <c r="CN17" s="1"/>
  <c r="CM16"/>
  <c r="CM17" s="1"/>
  <c r="CL16"/>
  <c r="CL17" s="1"/>
  <c r="CK16"/>
  <c r="CK17" s="1"/>
  <c r="CJ16"/>
  <c r="CJ17" s="1"/>
  <c r="CI16"/>
  <c r="CI17" s="1"/>
  <c r="CH16"/>
  <c r="CH17" s="1"/>
  <c r="CG16"/>
  <c r="CG17" s="1"/>
  <c r="CF16"/>
  <c r="CF17" s="1"/>
  <c r="CE16"/>
  <c r="CE17" s="1"/>
  <c r="CD16"/>
  <c r="CD17" s="1"/>
  <c r="CC16"/>
  <c r="CC17" s="1"/>
  <c r="CB16"/>
  <c r="CB17" s="1"/>
  <c r="CA16"/>
  <c r="CA17" s="1"/>
  <c r="BZ16"/>
  <c r="BZ17" s="1"/>
  <c r="BY16"/>
  <c r="BY17" s="1"/>
  <c r="BX16"/>
  <c r="BX17" s="1"/>
  <c r="BW16"/>
  <c r="BW17" s="1"/>
  <c r="BV16"/>
  <c r="BV17" s="1"/>
  <c r="BU16"/>
  <c r="BU17" s="1"/>
  <c r="BT16"/>
  <c r="BT17" s="1"/>
  <c r="BS16"/>
  <c r="BS17" s="1"/>
  <c r="BR16"/>
  <c r="BR17" s="1"/>
  <c r="BQ16"/>
  <c r="BQ17" s="1"/>
  <c r="BP16"/>
  <c r="BP17" s="1"/>
  <c r="BO16"/>
  <c r="BO17" s="1"/>
  <c r="BN16"/>
  <c r="BN17" s="1"/>
  <c r="BM16"/>
  <c r="BM17" s="1"/>
  <c r="BL16"/>
  <c r="BL17" s="1"/>
  <c r="BK16"/>
  <c r="BK17" s="1"/>
  <c r="BJ16"/>
  <c r="BJ17" s="1"/>
  <c r="BI16"/>
  <c r="BI17" s="1"/>
  <c r="BH16"/>
  <c r="BH17" s="1"/>
  <c r="BG16"/>
  <c r="BG17" s="1"/>
  <c r="BF16"/>
  <c r="BF17" s="1"/>
  <c r="BE16"/>
  <c r="BE17" s="1"/>
  <c r="BD16"/>
  <c r="BD17" s="1"/>
  <c r="BC16"/>
  <c r="BC17" s="1"/>
  <c r="BB16"/>
  <c r="BB17" s="1"/>
  <c r="BA16"/>
  <c r="AZ16"/>
  <c r="AZ17" s="1"/>
  <c r="AY16"/>
  <c r="AY17" s="1"/>
  <c r="AX16"/>
  <c r="AX17" s="1"/>
  <c r="AW16"/>
  <c r="AW17" s="1"/>
  <c r="AV16"/>
  <c r="AV17" s="1"/>
  <c r="AU16"/>
  <c r="AU17" s="1"/>
  <c r="AT16"/>
  <c r="AT17" s="1"/>
  <c r="AS16"/>
  <c r="AS17" s="1"/>
  <c r="AR16"/>
  <c r="AR17" s="1"/>
  <c r="AQ16"/>
  <c r="AQ17" s="1"/>
  <c r="AP16"/>
  <c r="AP17" s="1"/>
  <c r="AO16"/>
  <c r="AO17" s="1"/>
  <c r="AN16"/>
  <c r="AN17" s="1"/>
  <c r="AM16"/>
  <c r="AM17" s="1"/>
  <c r="AL16"/>
  <c r="AL17" s="1"/>
  <c r="AK16"/>
  <c r="AK17" s="1"/>
  <c r="AJ16"/>
  <c r="AJ17" s="1"/>
  <c r="AI16"/>
  <c r="AI17" s="1"/>
  <c r="AH16"/>
  <c r="AH17" s="1"/>
  <c r="AG16"/>
  <c r="AG17" s="1"/>
  <c r="AF16"/>
  <c r="AF17" s="1"/>
  <c r="AE16"/>
  <c r="AE17" s="1"/>
  <c r="AD16"/>
  <c r="AD17" s="1"/>
  <c r="AC16"/>
  <c r="AC17" s="1"/>
  <c r="AB16"/>
  <c r="AB17" s="1"/>
  <c r="AA16"/>
  <c r="AA17" s="1"/>
  <c r="Z16"/>
  <c r="Z17" s="1"/>
  <c r="Y16"/>
  <c r="Y17" s="1"/>
  <c r="X16"/>
  <c r="X17" s="1"/>
  <c r="W16"/>
  <c r="W17" s="1"/>
  <c r="V16"/>
  <c r="V17" s="1"/>
  <c r="U16"/>
  <c r="U17" s="1"/>
  <c r="T16"/>
  <c r="T17" s="1"/>
  <c r="S16"/>
  <c r="R16"/>
  <c r="R17" s="1"/>
  <c r="Q16"/>
  <c r="Q17" s="1"/>
  <c r="P16"/>
  <c r="P17" s="1"/>
  <c r="O16"/>
  <c r="N16"/>
  <c r="N17" s="1"/>
  <c r="M16"/>
  <c r="M17" s="1"/>
  <c r="L16"/>
  <c r="L17" s="1"/>
  <c r="K16"/>
  <c r="K17" s="1"/>
  <c r="J16"/>
  <c r="J17" s="1"/>
  <c r="I16"/>
  <c r="I17" s="1"/>
  <c r="H16"/>
  <c r="H17" s="1"/>
  <c r="G16"/>
  <c r="G17" s="1"/>
  <c r="F16"/>
  <c r="F17" s="1"/>
  <c r="E16"/>
  <c r="E17" s="1"/>
  <c r="D16"/>
  <c r="D17" s="1"/>
  <c r="C16"/>
  <c r="C17" s="1"/>
  <c r="E21" l="1"/>
  <c r="D21" s="1"/>
  <c r="G26"/>
  <c r="F26" s="1"/>
  <c r="E30"/>
  <c r="D30" s="1"/>
  <c r="G35"/>
  <c r="F35" s="1"/>
  <c r="I35"/>
  <c r="H35" s="1"/>
  <c r="K35"/>
  <c r="J35" s="1"/>
  <c r="M35"/>
  <c r="L35" s="1"/>
  <c r="E39"/>
  <c r="D39" s="1"/>
  <c r="E20"/>
  <c r="D20" s="1"/>
  <c r="H25"/>
  <c r="G25"/>
  <c r="F25" s="1"/>
  <c r="E29"/>
  <c r="D29" s="1"/>
  <c r="G34"/>
  <c r="F34" s="1"/>
  <c r="I34"/>
  <c r="H34" s="1"/>
  <c r="K34"/>
  <c r="J34" s="1"/>
  <c r="M34"/>
  <c r="L34" s="1"/>
  <c r="E38"/>
  <c r="D38" s="1"/>
  <c r="N36"/>
  <c r="H26"/>
  <c r="O35"/>
  <c r="E35"/>
  <c r="D35" s="1"/>
  <c r="O34"/>
  <c r="E34"/>
  <c r="I27"/>
  <c r="E27"/>
  <c r="E22"/>
  <c r="D22" s="1"/>
  <c r="G27"/>
  <c r="F27" s="1"/>
  <c r="E31"/>
  <c r="D31" s="1"/>
  <c r="G36"/>
  <c r="F36" s="1"/>
  <c r="I36"/>
  <c r="H36" s="1"/>
  <c r="K36"/>
  <c r="J36" s="1"/>
  <c r="M36"/>
  <c r="L36" s="1"/>
  <c r="E40"/>
  <c r="D40" s="1"/>
  <c r="S17"/>
  <c r="E26" s="1"/>
  <c r="BA17"/>
  <c r="O17"/>
  <c r="H27"/>
  <c r="N34"/>
  <c r="N35"/>
  <c r="D23" l="1"/>
  <c r="E23"/>
  <c r="F28"/>
  <c r="G28"/>
  <c r="E32"/>
  <c r="D34"/>
  <c r="E25"/>
  <c r="E28" s="1"/>
  <c r="I25"/>
  <c r="J37"/>
  <c r="I37"/>
  <c r="D41"/>
  <c r="M37"/>
  <c r="I26"/>
  <c r="O36"/>
  <c r="E36"/>
  <c r="D36" s="1"/>
  <c r="D32"/>
  <c r="H37"/>
  <c r="K37"/>
  <c r="E41"/>
  <c r="L37"/>
  <c r="D37" l="1"/>
  <c r="E37"/>
  <c r="D53" i="1"/>
  <c r="L49"/>
  <c r="L48"/>
  <c r="L47"/>
  <c r="J49"/>
  <c r="J48"/>
  <c r="J47"/>
  <c r="H49"/>
  <c r="H48"/>
  <c r="H47"/>
  <c r="F49"/>
  <c r="F48"/>
  <c r="F47"/>
  <c r="D49"/>
  <c r="D48"/>
  <c r="D47"/>
  <c r="D44"/>
  <c r="H40"/>
  <c r="F40"/>
  <c r="D40"/>
  <c r="D35"/>
  <c r="E30"/>
  <c r="F30"/>
  <c r="G30"/>
  <c r="H30"/>
  <c r="I30"/>
  <c r="J30"/>
  <c r="K30"/>
  <c r="N30"/>
  <c r="O30"/>
  <c r="P30"/>
  <c r="Q30"/>
  <c r="R30"/>
  <c r="S30"/>
  <c r="T30"/>
  <c r="W30"/>
  <c r="X30"/>
  <c r="Y30"/>
  <c r="Z30"/>
  <c r="AA30"/>
  <c r="AB30"/>
  <c r="AC30"/>
  <c r="AD30"/>
  <c r="AE30"/>
  <c r="AF30"/>
  <c r="AG30"/>
  <c r="AH30"/>
  <c r="AI30"/>
  <c r="AL30"/>
  <c r="AO30"/>
  <c r="AP30"/>
  <c r="AQ30"/>
  <c r="AR30"/>
  <c r="AS30"/>
  <c r="AT30"/>
  <c r="AU30"/>
  <c r="AX30"/>
  <c r="BA30"/>
  <c r="BB30"/>
  <c r="BC30"/>
  <c r="BD30"/>
  <c r="BE30"/>
  <c r="BF30"/>
  <c r="BG30"/>
  <c r="BH30"/>
  <c r="BI30"/>
  <c r="BJ30"/>
  <c r="BM30"/>
  <c r="BN30"/>
  <c r="BO30"/>
  <c r="BP30"/>
  <c r="BQ30"/>
  <c r="BR30"/>
  <c r="BS30"/>
  <c r="BT30"/>
  <c r="BU30"/>
  <c r="BV30"/>
  <c r="BW30"/>
  <c r="BX30"/>
  <c r="BY30"/>
  <c r="BZ30"/>
  <c r="CA30"/>
  <c r="CB30"/>
  <c r="CC30"/>
  <c r="CD30"/>
  <c r="CE30"/>
  <c r="CF30"/>
  <c r="CG30"/>
  <c r="CH30"/>
  <c r="CI30"/>
  <c r="CJ30"/>
  <c r="CK30"/>
  <c r="CL30"/>
  <c r="CM30"/>
  <c r="CN30"/>
  <c r="CO30"/>
  <c r="CP30"/>
  <c r="CQ30"/>
  <c r="CR30"/>
  <c r="CS30"/>
  <c r="CT30"/>
  <c r="CU30"/>
  <c r="CV30"/>
  <c r="CW30"/>
  <c r="CX30"/>
  <c r="CY30"/>
  <c r="CZ30"/>
  <c r="DA30"/>
  <c r="DB30"/>
  <c r="DC30"/>
  <c r="DD30"/>
  <c r="DE30"/>
  <c r="DF30"/>
  <c r="DG30"/>
  <c r="DH30"/>
  <c r="DI30"/>
  <c r="DJ30"/>
  <c r="DK30"/>
  <c r="DL30"/>
  <c r="DM30"/>
  <c r="DN30"/>
  <c r="DO30"/>
  <c r="DP30"/>
  <c r="DQ30"/>
  <c r="DR30"/>
  <c r="DS30"/>
  <c r="DT30"/>
  <c r="DU30"/>
  <c r="DV30"/>
  <c r="DW30"/>
  <c r="DX30"/>
  <c r="DY30"/>
  <c r="DZ30"/>
  <c r="EA30"/>
  <c r="EB30"/>
  <c r="EC30"/>
  <c r="ED30"/>
  <c r="EE30"/>
  <c r="EF30"/>
  <c r="EG30"/>
  <c r="EH30"/>
  <c r="EI30"/>
  <c r="EJ30"/>
  <c r="EK30"/>
  <c r="EL30"/>
  <c r="EM30"/>
  <c r="EN30"/>
  <c r="EO30"/>
  <c r="EP30"/>
  <c r="EQ30"/>
  <c r="ER30"/>
  <c r="ES30"/>
  <c r="ET30"/>
  <c r="EU30"/>
  <c r="EV30"/>
  <c r="EY30"/>
  <c r="EZ30"/>
  <c r="FA30"/>
  <c r="FB30"/>
  <c r="FC30"/>
  <c r="FD30"/>
  <c r="FE30"/>
  <c r="FF30"/>
  <c r="FG30"/>
  <c r="FH30"/>
  <c r="FI30"/>
  <c r="FJ30"/>
  <c r="FK30"/>
  <c r="FK29" l="1"/>
  <c r="FJ29"/>
  <c r="FI29"/>
  <c r="FH29"/>
  <c r="FG29"/>
  <c r="FF29"/>
  <c r="FE29"/>
  <c r="FD29"/>
  <c r="FC29"/>
  <c r="FB29"/>
  <c r="FA29"/>
  <c r="EZ29"/>
  <c r="EY29"/>
  <c r="EX29"/>
  <c r="EX30" s="1"/>
  <c r="EW29"/>
  <c r="EW30" s="1"/>
  <c r="EV29"/>
  <c r="EU29"/>
  <c r="ET29"/>
  <c r="ES29"/>
  <c r="ER29"/>
  <c r="EQ29"/>
  <c r="EP29"/>
  <c r="EO29"/>
  <c r="EN29"/>
  <c r="EM29"/>
  <c r="EL29"/>
  <c r="EK29"/>
  <c r="EJ29"/>
  <c r="EI29"/>
  <c r="EH29"/>
  <c r="EG29"/>
  <c r="EF29"/>
  <c r="EE29"/>
  <c r="ED29"/>
  <c r="EC29"/>
  <c r="EB29"/>
  <c r="EA29"/>
  <c r="DZ29"/>
  <c r="DY29"/>
  <c r="DX29"/>
  <c r="DW29"/>
  <c r="DV29"/>
  <c r="DU29"/>
  <c r="DT29"/>
  <c r="DS29"/>
  <c r="DR29"/>
  <c r="DQ29"/>
  <c r="DP29"/>
  <c r="DO29"/>
  <c r="DN29"/>
  <c r="DM29"/>
  <c r="DL29"/>
  <c r="DK29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L30" s="1"/>
  <c r="BK29"/>
  <c r="BK30" s="1"/>
  <c r="BJ29"/>
  <c r="BI29"/>
  <c r="BH29"/>
  <c r="BG29"/>
  <c r="BF29"/>
  <c r="BE29"/>
  <c r="BD29"/>
  <c r="BC29"/>
  <c r="BB29"/>
  <c r="BA29"/>
  <c r="AZ29"/>
  <c r="AZ30" s="1"/>
  <c r="AY29"/>
  <c r="AY30" s="1"/>
  <c r="AX29"/>
  <c r="AW29"/>
  <c r="AW30" s="1"/>
  <c r="AV29"/>
  <c r="AV30" s="1"/>
  <c r="AU29"/>
  <c r="AT29"/>
  <c r="AS29"/>
  <c r="AR29"/>
  <c r="AQ29"/>
  <c r="AP29"/>
  <c r="AO29"/>
  <c r="AN29"/>
  <c r="AN30" s="1"/>
  <c r="AM29"/>
  <c r="AM30" s="1"/>
  <c r="AL29"/>
  <c r="AK29"/>
  <c r="AK30" s="1"/>
  <c r="AJ29"/>
  <c r="AJ30" s="1"/>
  <c r="AI29"/>
  <c r="AH29"/>
  <c r="AG29"/>
  <c r="AF29"/>
  <c r="AE29"/>
  <c r="AD29"/>
  <c r="AC29"/>
  <c r="AB29"/>
  <c r="AA29"/>
  <c r="Z29"/>
  <c r="Y29"/>
  <c r="X29"/>
  <c r="W29"/>
  <c r="V29"/>
  <c r="V30" s="1"/>
  <c r="U29"/>
  <c r="U30" s="1"/>
  <c r="T29"/>
  <c r="S29"/>
  <c r="R29"/>
  <c r="Q29"/>
  <c r="P29"/>
  <c r="O29"/>
  <c r="N29"/>
  <c r="M29"/>
  <c r="M30" s="1"/>
  <c r="L29"/>
  <c r="L30" s="1"/>
  <c r="K29"/>
  <c r="J29"/>
  <c r="I29"/>
  <c r="H29"/>
  <c r="G29"/>
  <c r="F29"/>
  <c r="E29"/>
  <c r="D29"/>
  <c r="D30" s="1"/>
  <c r="C29"/>
  <c r="C30" s="1"/>
  <c r="K40" l="1"/>
  <c r="J40"/>
  <c r="O49"/>
  <c r="N49"/>
  <c r="K39"/>
  <c r="J39"/>
  <c r="K38"/>
  <c r="J38"/>
  <c r="N47"/>
  <c r="O48"/>
  <c r="N48"/>
  <c r="E42"/>
  <c r="D42" s="1"/>
  <c r="K47"/>
  <c r="O47"/>
  <c r="M47"/>
  <c r="I39"/>
  <c r="H39" s="1"/>
  <c r="I40"/>
  <c r="I48"/>
  <c r="I49"/>
  <c r="E38"/>
  <c r="D38" s="1"/>
  <c r="G38"/>
  <c r="F38" s="1"/>
  <c r="G47"/>
  <c r="E51"/>
  <c r="D51" s="1"/>
  <c r="E44"/>
  <c r="K49"/>
  <c r="E48"/>
  <c r="K48"/>
  <c r="E39"/>
  <c r="D39" s="1"/>
  <c r="G48"/>
  <c r="E52"/>
  <c r="D52" s="1"/>
  <c r="E47"/>
  <c r="E34"/>
  <c r="D34" s="1"/>
  <c r="M48"/>
  <c r="G39"/>
  <c r="F39" s="1"/>
  <c r="G49"/>
  <c r="E43"/>
  <c r="D43" s="1"/>
  <c r="E35"/>
  <c r="M49"/>
  <c r="G40"/>
  <c r="E53"/>
  <c r="I38"/>
  <c r="H38" s="1"/>
  <c r="I47"/>
  <c r="E33"/>
  <c r="D33" s="1"/>
  <c r="E40" l="1"/>
  <c r="D41" s="1"/>
  <c r="F50"/>
  <c r="E49"/>
  <c r="G50"/>
  <c r="M50"/>
  <c r="D45"/>
  <c r="E45"/>
  <c r="L50"/>
  <c r="K50"/>
  <c r="G41"/>
  <c r="J50"/>
  <c r="D36"/>
  <c r="E36"/>
  <c r="H50"/>
  <c r="I50"/>
  <c r="H41"/>
  <c r="I41"/>
  <c r="F41"/>
  <c r="D54"/>
  <c r="E54"/>
  <c r="E41" l="1"/>
  <c r="E50"/>
  <c r="D50"/>
</calcChain>
</file>

<file path=xl/sharedStrings.xml><?xml version="1.0" encoding="utf-8"?>
<sst xmlns="http://schemas.openxmlformats.org/spreadsheetml/2006/main" count="635" uniqueCount="537">
  <si>
    <t xml:space="preserve">                                 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</si>
  <si>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</si>
  <si>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</si>
  <si>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</si>
  <si>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</si>
  <si>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</si>
  <si>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</si>
  <si>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</si>
  <si>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</si>
  <si>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</si>
  <si>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</si>
  <si>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</si>
  <si>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</si>
  <si>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</si>
  <si>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</si>
  <si>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</si>
  <si>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</si>
  <si>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</si>
  <si>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</si>
  <si>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</si>
  <si>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</si>
  <si>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2-К.2</t>
  </si>
  <si>
    <t>2-.К.3</t>
  </si>
  <si>
    <t>2-К.4</t>
  </si>
  <si>
    <t>2-К.12</t>
  </si>
  <si>
    <t>2-К.13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</si>
  <si>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</si>
  <si>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</si>
  <si>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</si>
  <si>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</si>
  <si>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</si>
  <si>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</si>
  <si>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</si>
  <si>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</si>
  <si>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</si>
  <si>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</si>
  <si>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</si>
  <si>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</si>
  <si>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</si>
  <si>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</si>
  <si>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</si>
  <si>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</si>
  <si>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</si>
  <si>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</si>
  <si>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</si>
  <si>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</si>
  <si>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</si>
  <si>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</si>
  <si>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</si>
  <si>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</si>
  <si>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</si>
  <si>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</si>
  <si>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</si>
  <si>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</si>
  <si>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</si>
  <si>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</si>
  <si>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</si>
  <si>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</si>
  <si>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</si>
  <si>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</si>
  <si>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</si>
  <si>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</si>
  <si>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</si>
  <si>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</si>
  <si>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</si>
  <si>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</si>
  <si>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</si>
  <si>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</si>
  <si>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</si>
  <si>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</si>
  <si>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</si>
  <si>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</si>
  <si>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</si>
  <si>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</si>
  <si>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</si>
  <si>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</si>
  <si>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</si>
  <si>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</si>
  <si>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</si>
  <si>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</si>
  <si>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</si>
  <si>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</si>
  <si>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</si>
  <si>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</si>
  <si>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</si>
  <si>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</si>
  <si>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</si>
  <si>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</si>
  <si>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</si>
  <si>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</si>
  <si>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</si>
  <si>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</si>
  <si>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</si>
  <si>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</si>
  <si>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</si>
  <si>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</si>
  <si>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</si>
  <si>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</si>
  <si>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</si>
  <si>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</si>
  <si>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</si>
  <si>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</si>
  <si>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</si>
  <si>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</si>
  <si>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</si>
  <si>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</si>
  <si>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</si>
  <si>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</si>
  <si>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</si>
  <si>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</si>
  <si>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</si>
  <si>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</si>
  <si>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</si>
  <si>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</si>
  <si>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</si>
  <si>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</si>
  <si>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</si>
  <si>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</si>
  <si>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</si>
  <si>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</si>
  <si>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</si>
  <si>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</si>
  <si>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</si>
  <si>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</si>
  <si>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</si>
  <si>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</si>
  <si>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</si>
  <si>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</si>
  <si>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</si>
  <si>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</si>
  <si>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</si>
  <si>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</si>
  <si>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</si>
  <si>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</si>
  <si>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</si>
  <si>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</si>
  <si>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</si>
  <si>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</si>
  <si>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</si>
  <si>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</si>
  <si>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</si>
  <si>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</si>
  <si>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</si>
  <si>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</si>
  <si>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</si>
  <si>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</si>
  <si>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</si>
  <si>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</si>
  <si>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</si>
  <si>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</si>
  <si>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</si>
  <si>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</si>
  <si>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</si>
  <si>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</si>
  <si>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</si>
  <si>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</si>
  <si>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</si>
  <si>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</si>
  <si>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</si>
  <si>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</si>
  <si>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</si>
  <si>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</si>
  <si>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</si>
  <si>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</si>
  <si>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</si>
  <si>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</si>
  <si>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</si>
  <si>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</si>
  <si>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</si>
  <si>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</si>
  <si>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</si>
  <si>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</si>
  <si>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</si>
  <si>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</si>
  <si>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</si>
  <si>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</si>
  <si>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</si>
  <si>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</si>
  <si>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</si>
  <si>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</si>
  <si>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</si>
  <si>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</si>
  <si>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</si>
  <si>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</si>
  <si>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</si>
  <si>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</si>
  <si>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</si>
  <si>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</si>
  <si>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</si>
  <si>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</si>
  <si>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</si>
  <si>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</si>
  <si>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</si>
  <si>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</si>
  <si>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</si>
  <si>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</si>
  <si>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</si>
  <si>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</si>
  <si>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</si>
  <si>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</si>
  <si>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</si>
  <si>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</si>
  <si>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</si>
  <si>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</si>
  <si>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</si>
  <si>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</si>
  <si>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</si>
  <si>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</si>
  <si>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</si>
  <si>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</si>
  <si>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</si>
  <si>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</si>
  <si>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</si>
  <si>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</si>
  <si>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</si>
  <si>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</si>
  <si>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</si>
  <si>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</si>
  <si>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</si>
  <si>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</si>
  <si>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</si>
  <si>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</si>
  <si>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</si>
  <si>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</si>
  <si>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</si>
  <si>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</si>
  <si>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</si>
  <si>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</si>
  <si>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</si>
  <si>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</si>
  <si>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</si>
  <si>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</si>
  <si>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</si>
  <si>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</si>
  <si>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</si>
  <si>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</si>
  <si>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</si>
  <si>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</si>
  <si>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</si>
  <si>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</si>
  <si>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</si>
  <si>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</si>
  <si>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</si>
  <si>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</t>
  </si>
  <si>
    <t>Высокий</t>
  </si>
  <si>
    <t>Средний</t>
  </si>
  <si>
    <t>Низкий</t>
  </si>
  <si>
    <t>4-Ф.1</t>
  </si>
  <si>
    <t>4-Ф.2</t>
  </si>
  <si>
    <t>4-Ф.3</t>
  </si>
  <si>
    <t>4-Ф.4</t>
  </si>
  <si>
    <t>4-Ф.5</t>
  </si>
  <si>
    <t>4-К. 1</t>
  </si>
  <si>
    <t>4- 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</si>
  <si>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</si>
  <si>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</si>
  <si>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</si>
  <si>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</si>
  <si>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</si>
  <si>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</si>
  <si>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</si>
  <si>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</si>
  <si>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</si>
  <si>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</si>
  <si>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</si>
  <si>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</si>
  <si>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</si>
  <si>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4-П.1</t>
  </si>
  <si>
    <t>4-П.2</t>
  </si>
  <si>
    <t>4-П.3</t>
  </si>
  <si>
    <t>4-П.4</t>
  </si>
  <si>
    <t>4-П.5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</si>
  <si>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</si>
  <si>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</si>
  <si>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</si>
  <si>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</si>
  <si>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</si>
  <si>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</si>
  <si>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</si>
  <si>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</si>
  <si>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</si>
  <si>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</si>
  <si>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</si>
  <si>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</si>
  <si>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</si>
  <si>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</si>
  <si>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</si>
  <si>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</si>
  <si>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</si>
  <si>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</si>
  <si>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</si>
  <si>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</si>
  <si>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</si>
  <si>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</si>
  <si>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</si>
  <si>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</si>
  <si>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</si>
  <si>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4-С.1</t>
  </si>
  <si>
    <t>4-С.2</t>
  </si>
  <si>
    <t>4-С.3</t>
  </si>
  <si>
    <t>4-С.4</t>
  </si>
  <si>
    <t>4-С.5</t>
  </si>
  <si>
    <t>4-Ф</t>
  </si>
  <si>
    <t>4-К</t>
  </si>
  <si>
    <t>4-П</t>
  </si>
  <si>
    <t>4-Т</t>
  </si>
  <si>
    <t>4-С</t>
  </si>
  <si>
    <t>общ.данные</t>
  </si>
  <si>
    <t xml:space="preserve">                          Лист наблюдения для старшей группы (дети 4-х лет)</t>
  </si>
  <si>
    <t>Бахарева Алина Эдуардовна</t>
  </si>
  <si>
    <t>Бубич Богдан Александрович</t>
  </si>
  <si>
    <t>Гаврилюк Алексей Сергеевич</t>
  </si>
  <si>
    <t>Дершан Елизавета Александровна</t>
  </si>
  <si>
    <t>Гиллерт Киррил Игоревич</t>
  </si>
  <si>
    <t>Евтушенко Богдан Сергеевич</t>
  </si>
  <si>
    <t>исабекова Александра Рамишевна</t>
  </si>
  <si>
    <t>Калинин Семён Сергеевич</t>
  </si>
  <si>
    <t>Комашко Алексей Владимерович</t>
  </si>
  <si>
    <t>Межуева Ульяна Сергеевна</t>
  </si>
  <si>
    <t>Моос Инесса Геннадьевна</t>
  </si>
  <si>
    <t>Новичков Владислав Александрович</t>
  </si>
  <si>
    <t>Орлова Дарья Александровна</t>
  </si>
  <si>
    <t>Пивоварчук Иван Егорович</t>
  </si>
  <si>
    <t>Цальцалко Валентина Дмитриевна</t>
  </si>
  <si>
    <t xml:space="preserve">    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</si>
  <si>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</si>
  <si>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</si>
  <si>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Сенсорика</t>
  </si>
  <si>
    <t>3-Ф.1</t>
  </si>
  <si>
    <t>3-Ф.2</t>
  </si>
  <si>
    <t>2-К.14</t>
  </si>
  <si>
    <t>2-К.1</t>
  </si>
  <si>
    <t>3-Ф.3</t>
  </si>
  <si>
    <t>3-Ф.4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</si>
  <si>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</si>
  <si>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</si>
  <si>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</si>
  <si>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</si>
  <si>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</si>
  <si>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</si>
  <si>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</si>
  <si>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</si>
  <si>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3-П.1</t>
  </si>
  <si>
    <t>3-П.2</t>
  </si>
  <si>
    <t>3-П.3</t>
  </si>
  <si>
    <t>3-П.4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</si>
  <si>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</si>
  <si>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</si>
  <si>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</si>
  <si>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</si>
  <si>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</si>
  <si>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</si>
  <si>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</si>
  <si>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</si>
  <si>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</si>
  <si>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</si>
  <si>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</si>
  <si>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</si>
  <si>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</si>
  <si>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</si>
  <si>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</si>
  <si>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</si>
  <si>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</si>
  <si>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</si>
  <si>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</si>
  <si>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</si>
  <si>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3-С.1</t>
  </si>
  <si>
    <t>3-С.2</t>
  </si>
  <si>
    <t>3-С.3</t>
  </si>
  <si>
    <t>3-С.4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</si>
  <si>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</si>
  <si>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</si>
  <si>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</si>
  <si>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</si>
  <si>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</si>
  <si>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</si>
  <si>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</si>
  <si>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</si>
  <si>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</si>
  <si>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</si>
  <si>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</si>
  <si>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</si>
  <si>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</si>
  <si>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</si>
  <si>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</si>
  <si>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</si>
  <si>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</si>
  <si>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</si>
  <si>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</si>
  <si>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</si>
  <si>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</si>
  <si>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</si>
  <si>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</si>
  <si>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</si>
  <si>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</si>
  <si>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</si>
  <si>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</si>
  <si>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</si>
  <si>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</si>
  <si>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</si>
  <si>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</si>
  <si>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</si>
  <si>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</si>
  <si>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</si>
  <si>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</si>
  <si>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</si>
  <si>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</si>
  <si>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</si>
  <si>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</si>
  <si>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</si>
  <si>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</si>
  <si>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</si>
  <si>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</si>
  <si>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</si>
  <si>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</si>
  <si>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</si>
  <si>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</si>
  <si>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</si>
  <si>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</si>
  <si>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</si>
  <si>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</si>
  <si>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</si>
  <si>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</si>
  <si>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</si>
  <si>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</si>
  <si>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пытается произносить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</si>
  <si>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</si>
  <si>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</si>
  <si>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</si>
  <si>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</si>
  <si>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</si>
  <si>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</si>
  <si>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</si>
  <si>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</si>
  <si>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</si>
  <si>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слушает с интересом</t>
  </si>
  <si>
    <t>иногда слушает</t>
  </si>
  <si>
    <t>не слушает</t>
  </si>
  <si>
    <t>рассматривает иллюстрации, правильно отвечает на вопросы</t>
  </si>
  <si>
    <t>отвечает правильно на некоторые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</si>
  <si>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</si>
  <si>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</si>
  <si>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</si>
  <si>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</si>
  <si>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</si>
  <si>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</si>
  <si>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</si>
  <si>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</si>
  <si>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</si>
  <si>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</si>
  <si>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</si>
  <si>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</si>
  <si>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</si>
  <si>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</si>
  <si>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</si>
  <si>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</si>
  <si>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</si>
  <si>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</si>
  <si>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</si>
  <si>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</si>
  <si>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</si>
  <si>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</si>
  <si>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старается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</si>
  <si>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</si>
  <si>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</si>
  <si>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</si>
  <si>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</si>
  <si>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</si>
  <si>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</si>
  <si>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</si>
  <si>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</si>
  <si>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</si>
  <si>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</si>
  <si>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старается выполнять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</si>
  <si>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</si>
  <si>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</si>
  <si>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</si>
  <si>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</si>
  <si>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 частично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</si>
  <si>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</si>
  <si>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</si>
  <si>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</si>
  <si>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</si>
  <si>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</si>
  <si>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</si>
  <si>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</si>
  <si>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</si>
  <si>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</si>
  <si>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</si>
  <si>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</si>
  <si>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</si>
  <si>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</si>
  <si>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</si>
  <si>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</si>
  <si>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</si>
  <si>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</si>
  <si>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</si>
  <si>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</si>
  <si>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</si>
  <si>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</si>
  <si>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</si>
  <si>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</si>
  <si>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</si>
  <si>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</si>
  <si>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</si>
  <si>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</si>
  <si>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</si>
  <si>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</si>
  <si>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</si>
  <si>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</si>
  <si>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</si>
  <si>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не различает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</si>
  <si>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</si>
  <si>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</si>
  <si>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</si>
  <si>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</si>
  <si>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</si>
  <si>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</si>
  <si>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</si>
  <si>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</si>
  <si>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</si>
  <si>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</si>
  <si>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</si>
  <si>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</si>
  <si>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Глушко Габриэлла Гордеевна</t>
  </si>
  <si>
    <t>Гиллерт Евгений Дмитриевич</t>
  </si>
  <si>
    <t>Қанат Айзере Ңұрбекқызы</t>
  </si>
  <si>
    <t>Кодинцев Руслан Сергеевич</t>
  </si>
  <si>
    <t>Монжалей Ярослава Александровна</t>
  </si>
  <si>
    <t>Шаирханова Аяла Шахназаровна</t>
  </si>
  <si>
    <t xml:space="preserve">Достижение детьми и педагогом  ожидаемых результатов </t>
  </si>
  <si>
    <t>3-Ф</t>
  </si>
  <si>
    <t>3-К</t>
  </si>
  <si>
    <t>3-П</t>
  </si>
  <si>
    <t>3-Т</t>
  </si>
  <si>
    <t>3-С</t>
  </si>
  <si>
    <t>Баун Дарья Ивановна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</si>
</sst>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0" fillId="0" borderId="24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K54"/>
  <sheetViews>
    <sheetView topLeftCell="A11" workbookViewId="0">
      <selection activeCell="D2" sqref="D2"/>
    </sheetView>
  </sheetViews>
  <sheetFormatPr defaultRowHeight="14.4"/>
  <cols>
    <col min="2" max="2" width="21.33203125" customWidth="1"/>
  </cols>
  <sheetData>
    <row r="1" spans="1:167" ht="15.6">
      <c r="A1" s="1" t="s">
        <v>0</v>
      </c>
      <c r="B1" s="2" t="s">
        <v>308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6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FI2" s="69" t="s">
        <v>2</v>
      </c>
      <c r="FJ2" s="69"/>
    </row>
    <row r="3" spans="1:167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>
      <c r="A4" s="70" t="s">
        <v>3</v>
      </c>
      <c r="B4" s="70" t="s">
        <v>4</v>
      </c>
      <c r="C4" s="71" t="s">
        <v>5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2" t="s">
        <v>6</v>
      </c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4"/>
      <c r="BK4" s="75" t="s">
        <v>7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6" t="s">
        <v>8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8"/>
      <c r="EW4" s="42" t="s">
        <v>9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ht="15.75" customHeight="1">
      <c r="A5" s="70"/>
      <c r="B5" s="70"/>
      <c r="C5" s="67" t="s">
        <v>10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79" t="s">
        <v>11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1"/>
      <c r="AG5" s="63" t="s">
        <v>12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5"/>
      <c r="AV5" s="63" t="s">
        <v>13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5"/>
      <c r="BK5" s="79" t="s">
        <v>14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1"/>
      <c r="BZ5" s="79" t="s">
        <v>15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1"/>
      <c r="CO5" s="66" t="s">
        <v>16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2" t="s">
        <v>17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3" t="s">
        <v>18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5"/>
      <c r="EH5" s="82" t="s">
        <v>19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4"/>
      <c r="EW5" s="62" t="s">
        <v>20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167" ht="15.6" hidden="1">
      <c r="A6" s="70"/>
      <c r="B6" s="70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9"/>
      <c r="BL6" s="10"/>
      <c r="BM6" s="10"/>
      <c r="BN6" s="10"/>
      <c r="BO6" s="10"/>
      <c r="BP6" s="10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ht="15.6" hidden="1">
      <c r="A7" s="70"/>
      <c r="B7" s="70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11"/>
      <c r="BL7" s="8"/>
      <c r="BM7" s="8"/>
      <c r="BN7" s="8"/>
      <c r="BO7" s="8"/>
      <c r="BP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67" ht="15.6" hidden="1">
      <c r="A8" s="70"/>
      <c r="B8" s="70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11"/>
      <c r="BL8" s="8"/>
      <c r="BM8" s="8"/>
      <c r="BN8" s="8"/>
      <c r="BO8" s="8"/>
      <c r="BP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5.6" hidden="1">
      <c r="A9" s="70"/>
      <c r="B9" s="70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11"/>
      <c r="BL9" s="8"/>
      <c r="BM9" s="8"/>
      <c r="BN9" s="8"/>
      <c r="BO9" s="8"/>
      <c r="BP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67" ht="15.6" hidden="1">
      <c r="A10" s="70"/>
      <c r="B10" s="70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11"/>
      <c r="BL10" s="8"/>
      <c r="BM10" s="8"/>
      <c r="BN10" s="8"/>
      <c r="BO10" s="8"/>
      <c r="BP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67" ht="16.2" thickBot="1">
      <c r="A11" s="70"/>
      <c r="B11" s="70"/>
      <c r="C11" s="85" t="s">
        <v>247</v>
      </c>
      <c r="D11" s="68" t="s">
        <v>21</v>
      </c>
      <c r="E11" s="68" t="s">
        <v>22</v>
      </c>
      <c r="F11" s="85" t="s">
        <v>248</v>
      </c>
      <c r="G11" s="68" t="s">
        <v>22</v>
      </c>
      <c r="H11" s="68" t="s">
        <v>23</v>
      </c>
      <c r="I11" s="68" t="s">
        <v>249</v>
      </c>
      <c r="J11" s="68" t="s">
        <v>24</v>
      </c>
      <c r="K11" s="68" t="s">
        <v>25</v>
      </c>
      <c r="L11" s="79" t="s">
        <v>250</v>
      </c>
      <c r="M11" s="80"/>
      <c r="N11" s="80"/>
      <c r="O11" s="67" t="s">
        <v>251</v>
      </c>
      <c r="P11" s="67"/>
      <c r="Q11" s="67"/>
      <c r="R11" s="85" t="s">
        <v>252</v>
      </c>
      <c r="S11" s="68"/>
      <c r="T11" s="68"/>
      <c r="U11" s="86" t="s">
        <v>253</v>
      </c>
      <c r="V11" s="87"/>
      <c r="W11" s="85"/>
      <c r="X11" s="68" t="s">
        <v>254</v>
      </c>
      <c r="Y11" s="68"/>
      <c r="Z11" s="68"/>
      <c r="AA11" s="68" t="s">
        <v>255</v>
      </c>
      <c r="AB11" s="68"/>
      <c r="AC11" s="68"/>
      <c r="AD11" s="68" t="s">
        <v>256</v>
      </c>
      <c r="AE11" s="68"/>
      <c r="AF11" s="68"/>
      <c r="AG11" s="68" t="s">
        <v>257</v>
      </c>
      <c r="AH11" s="68"/>
      <c r="AI11" s="68"/>
      <c r="AJ11" s="68" t="s">
        <v>258</v>
      </c>
      <c r="AK11" s="68"/>
      <c r="AL11" s="68"/>
      <c r="AM11" s="67" t="s">
        <v>259</v>
      </c>
      <c r="AN11" s="67"/>
      <c r="AO11" s="67"/>
      <c r="AP11" s="62" t="s">
        <v>260</v>
      </c>
      <c r="AQ11" s="62"/>
      <c r="AR11" s="62"/>
      <c r="AS11" s="67" t="s">
        <v>261</v>
      </c>
      <c r="AT11" s="67"/>
      <c r="AU11" s="67"/>
      <c r="AV11" s="67" t="s">
        <v>262</v>
      </c>
      <c r="AW11" s="67"/>
      <c r="AX11" s="67"/>
      <c r="AY11" s="67" t="s">
        <v>263</v>
      </c>
      <c r="AZ11" s="67"/>
      <c r="BA11" s="67"/>
      <c r="BB11" s="67" t="s">
        <v>264</v>
      </c>
      <c r="BC11" s="67"/>
      <c r="BD11" s="67"/>
      <c r="BE11" s="67" t="s">
        <v>265</v>
      </c>
      <c r="BF11" s="67"/>
      <c r="BG11" s="67"/>
      <c r="BH11" s="67" t="s">
        <v>266</v>
      </c>
      <c r="BI11" s="67"/>
      <c r="BJ11" s="67"/>
      <c r="BK11" s="64" t="s">
        <v>267</v>
      </c>
      <c r="BL11" s="64"/>
      <c r="BM11" s="65"/>
      <c r="BN11" s="63" t="s">
        <v>268</v>
      </c>
      <c r="BO11" s="64"/>
      <c r="BP11" s="65"/>
      <c r="BQ11" s="62" t="s">
        <v>269</v>
      </c>
      <c r="BR11" s="62"/>
      <c r="BS11" s="62"/>
      <c r="BT11" s="62" t="s">
        <v>270</v>
      </c>
      <c r="BU11" s="62"/>
      <c r="BV11" s="62"/>
      <c r="BW11" s="62" t="s">
        <v>271</v>
      </c>
      <c r="BX11" s="62"/>
      <c r="BY11" s="63"/>
      <c r="BZ11" s="62" t="s">
        <v>272</v>
      </c>
      <c r="CA11" s="62"/>
      <c r="CB11" s="62"/>
      <c r="CC11" s="62" t="s">
        <v>273</v>
      </c>
      <c r="CD11" s="62"/>
      <c r="CE11" s="62"/>
      <c r="CF11" s="62" t="s">
        <v>274</v>
      </c>
      <c r="CG11" s="62"/>
      <c r="CH11" s="62"/>
      <c r="CI11" s="62" t="s">
        <v>275</v>
      </c>
      <c r="CJ11" s="62"/>
      <c r="CK11" s="62"/>
      <c r="CL11" s="62" t="s">
        <v>276</v>
      </c>
      <c r="CM11" s="62"/>
      <c r="CN11" s="62"/>
      <c r="CO11" s="62" t="s">
        <v>277</v>
      </c>
      <c r="CP11" s="62"/>
      <c r="CQ11" s="62"/>
      <c r="CR11" s="62" t="s">
        <v>278</v>
      </c>
      <c r="CS11" s="62"/>
      <c r="CT11" s="62"/>
      <c r="CU11" s="62" t="s">
        <v>279</v>
      </c>
      <c r="CV11" s="62"/>
      <c r="CW11" s="62"/>
      <c r="CX11" s="63" t="s">
        <v>280</v>
      </c>
      <c r="CY11" s="64"/>
      <c r="CZ11" s="65"/>
      <c r="DA11" s="63" t="s">
        <v>281</v>
      </c>
      <c r="DB11" s="64"/>
      <c r="DC11" s="65"/>
      <c r="DD11" s="63" t="s">
        <v>282</v>
      </c>
      <c r="DE11" s="64"/>
      <c r="DF11" s="65"/>
      <c r="DG11" s="63" t="s">
        <v>283</v>
      </c>
      <c r="DH11" s="64"/>
      <c r="DI11" s="65"/>
      <c r="DJ11" s="63" t="s">
        <v>284</v>
      </c>
      <c r="DK11" s="64"/>
      <c r="DL11" s="65"/>
      <c r="DM11" s="63" t="s">
        <v>285</v>
      </c>
      <c r="DN11" s="64"/>
      <c r="DO11" s="65"/>
      <c r="DP11" s="63" t="s">
        <v>286</v>
      </c>
      <c r="DQ11" s="64"/>
      <c r="DR11" s="65"/>
      <c r="DS11" s="63" t="s">
        <v>287</v>
      </c>
      <c r="DT11" s="64"/>
      <c r="DU11" s="65"/>
      <c r="DV11" s="62" t="s">
        <v>288</v>
      </c>
      <c r="DW11" s="62"/>
      <c r="DX11" s="62"/>
      <c r="DY11" s="62" t="s">
        <v>289</v>
      </c>
      <c r="DZ11" s="62"/>
      <c r="EA11" s="62"/>
      <c r="EB11" s="62" t="s">
        <v>290</v>
      </c>
      <c r="EC11" s="62"/>
      <c r="ED11" s="62"/>
      <c r="EE11" s="62" t="s">
        <v>291</v>
      </c>
      <c r="EF11" s="62"/>
      <c r="EG11" s="62"/>
      <c r="EH11" s="59" t="s">
        <v>292</v>
      </c>
      <c r="EI11" s="60"/>
      <c r="EJ11" s="61"/>
      <c r="EK11" s="59" t="s">
        <v>293</v>
      </c>
      <c r="EL11" s="60"/>
      <c r="EM11" s="61"/>
      <c r="EN11" s="59" t="s">
        <v>294</v>
      </c>
      <c r="EO11" s="60"/>
      <c r="EP11" s="61"/>
      <c r="EQ11" s="59" t="s">
        <v>295</v>
      </c>
      <c r="ER11" s="60"/>
      <c r="ES11" s="61"/>
      <c r="ET11" s="59" t="s">
        <v>296</v>
      </c>
      <c r="EU11" s="60"/>
      <c r="EV11" s="61"/>
      <c r="EW11" s="62" t="s">
        <v>297</v>
      </c>
      <c r="EX11" s="62"/>
      <c r="EY11" s="62"/>
      <c r="EZ11" s="62" t="s">
        <v>298</v>
      </c>
      <c r="FA11" s="62"/>
      <c r="FB11" s="62"/>
      <c r="FC11" s="62" t="s">
        <v>299</v>
      </c>
      <c r="FD11" s="62"/>
      <c r="FE11" s="62"/>
      <c r="FF11" s="62" t="s">
        <v>300</v>
      </c>
      <c r="FG11" s="62"/>
      <c r="FH11" s="62"/>
      <c r="FI11" s="62" t="s">
        <v>301</v>
      </c>
      <c r="FJ11" s="62"/>
      <c r="FK11" s="62"/>
    </row>
    <row r="12" spans="1:167" ht="70.5" customHeight="1" thickBot="1">
      <c r="A12" s="70"/>
      <c r="B12" s="70"/>
      <c r="C12" s="55" t="s">
        <v>26</v>
      </c>
      <c r="D12" s="58"/>
      <c r="E12" s="57"/>
      <c r="F12" s="56" t="s">
        <v>27</v>
      </c>
      <c r="G12" s="56"/>
      <c r="H12" s="57"/>
      <c r="I12" s="55" t="s">
        <v>28</v>
      </c>
      <c r="J12" s="56"/>
      <c r="K12" s="57"/>
      <c r="L12" s="55" t="s">
        <v>29</v>
      </c>
      <c r="M12" s="56"/>
      <c r="N12" s="57"/>
      <c r="O12" s="55" t="s">
        <v>30</v>
      </c>
      <c r="P12" s="56"/>
      <c r="Q12" s="57"/>
      <c r="R12" s="43" t="s">
        <v>31</v>
      </c>
      <c r="S12" s="44"/>
      <c r="T12" s="45"/>
      <c r="U12" s="43" t="s">
        <v>32</v>
      </c>
      <c r="V12" s="44"/>
      <c r="W12" s="45"/>
      <c r="X12" s="43" t="s">
        <v>33</v>
      </c>
      <c r="Y12" s="44"/>
      <c r="Z12" s="45"/>
      <c r="AA12" s="43" t="s">
        <v>34</v>
      </c>
      <c r="AB12" s="44"/>
      <c r="AC12" s="45"/>
      <c r="AD12" s="43" t="s">
        <v>35</v>
      </c>
      <c r="AE12" s="44"/>
      <c r="AF12" s="45"/>
      <c r="AG12" s="43" t="s">
        <v>36</v>
      </c>
      <c r="AH12" s="44"/>
      <c r="AI12" s="45"/>
      <c r="AJ12" s="43" t="s">
        <v>37</v>
      </c>
      <c r="AK12" s="44"/>
      <c r="AL12" s="45"/>
      <c r="AM12" s="43" t="s">
        <v>38</v>
      </c>
      <c r="AN12" s="44"/>
      <c r="AO12" s="45"/>
      <c r="AP12" s="43" t="s">
        <v>39</v>
      </c>
      <c r="AQ12" s="44"/>
      <c r="AR12" s="45"/>
      <c r="AS12" s="43" t="s">
        <v>40</v>
      </c>
      <c r="AT12" s="44"/>
      <c r="AU12" s="45"/>
      <c r="AV12" s="43" t="s">
        <v>41</v>
      </c>
      <c r="AW12" s="44"/>
      <c r="AX12" s="45"/>
      <c r="AY12" s="43" t="s">
        <v>42</v>
      </c>
      <c r="AZ12" s="44"/>
      <c r="BA12" s="45"/>
      <c r="BB12" s="43" t="s">
        <v>43</v>
      </c>
      <c r="BC12" s="44"/>
      <c r="BD12" s="45"/>
      <c r="BE12" s="43" t="s">
        <v>44</v>
      </c>
      <c r="BF12" s="44"/>
      <c r="BG12" s="45"/>
      <c r="BH12" s="55" t="s">
        <v>45</v>
      </c>
      <c r="BI12" s="56"/>
      <c r="BJ12" s="57"/>
      <c r="BK12" s="43" t="s">
        <v>46</v>
      </c>
      <c r="BL12" s="44"/>
      <c r="BM12" s="45"/>
      <c r="BN12" s="43" t="s">
        <v>47</v>
      </c>
      <c r="BO12" s="44"/>
      <c r="BP12" s="45"/>
      <c r="BQ12" s="43" t="s">
        <v>48</v>
      </c>
      <c r="BR12" s="44"/>
      <c r="BS12" s="45"/>
      <c r="BT12" s="43" t="s">
        <v>49</v>
      </c>
      <c r="BU12" s="44"/>
      <c r="BV12" s="45"/>
      <c r="BW12" s="43" t="s">
        <v>50</v>
      </c>
      <c r="BX12" s="44"/>
      <c r="BY12" s="45"/>
      <c r="BZ12" s="43" t="s">
        <v>51</v>
      </c>
      <c r="CA12" s="44"/>
      <c r="CB12" s="45"/>
      <c r="CC12" s="43" t="s">
        <v>52</v>
      </c>
      <c r="CD12" s="44"/>
      <c r="CE12" s="45"/>
      <c r="CF12" s="43" t="s">
        <v>53</v>
      </c>
      <c r="CG12" s="44"/>
      <c r="CH12" s="45"/>
      <c r="CI12" s="43" t="s">
        <v>54</v>
      </c>
      <c r="CJ12" s="44"/>
      <c r="CK12" s="45"/>
      <c r="CL12" s="43" t="s">
        <v>55</v>
      </c>
      <c r="CM12" s="44"/>
      <c r="CN12" s="45"/>
      <c r="CO12" s="43" t="s">
        <v>56</v>
      </c>
      <c r="CP12" s="44"/>
      <c r="CQ12" s="45"/>
      <c r="CR12" s="43" t="s">
        <v>57</v>
      </c>
      <c r="CS12" s="44"/>
      <c r="CT12" s="45"/>
      <c r="CU12" s="43" t="s">
        <v>58</v>
      </c>
      <c r="CV12" s="44"/>
      <c r="CW12" s="45"/>
      <c r="CX12" s="43" t="s">
        <v>59</v>
      </c>
      <c r="CY12" s="44"/>
      <c r="CZ12" s="45"/>
      <c r="DA12" s="43" t="s">
        <v>60</v>
      </c>
      <c r="DB12" s="44"/>
      <c r="DC12" s="45"/>
      <c r="DD12" s="43" t="s">
        <v>61</v>
      </c>
      <c r="DE12" s="44"/>
      <c r="DF12" s="45"/>
      <c r="DG12" s="43" t="s">
        <v>62</v>
      </c>
      <c r="DH12" s="44"/>
      <c r="DI12" s="45"/>
      <c r="DJ12" s="43" t="s">
        <v>63</v>
      </c>
      <c r="DK12" s="44"/>
      <c r="DL12" s="45"/>
      <c r="DM12" s="43" t="s">
        <v>64</v>
      </c>
      <c r="DN12" s="44"/>
      <c r="DO12" s="45"/>
      <c r="DP12" s="43" t="s">
        <v>65</v>
      </c>
      <c r="DQ12" s="44"/>
      <c r="DR12" s="45"/>
      <c r="DS12" s="43" t="s">
        <v>66</v>
      </c>
      <c r="DT12" s="44"/>
      <c r="DU12" s="45"/>
      <c r="DV12" s="43" t="s">
        <v>67</v>
      </c>
      <c r="DW12" s="44"/>
      <c r="DX12" s="45"/>
      <c r="DY12" s="43" t="s">
        <v>68</v>
      </c>
      <c r="DZ12" s="44"/>
      <c r="EA12" s="45"/>
      <c r="EB12" s="43" t="s">
        <v>69</v>
      </c>
      <c r="EC12" s="44"/>
      <c r="ED12" s="45"/>
      <c r="EE12" s="43" t="s">
        <v>70</v>
      </c>
      <c r="EF12" s="44"/>
      <c r="EG12" s="45"/>
      <c r="EH12" s="43" t="s">
        <v>71</v>
      </c>
      <c r="EI12" s="44"/>
      <c r="EJ12" s="45"/>
      <c r="EK12" s="43" t="s">
        <v>72</v>
      </c>
      <c r="EL12" s="44"/>
      <c r="EM12" s="45"/>
      <c r="EN12" s="43" t="s">
        <v>73</v>
      </c>
      <c r="EO12" s="44"/>
      <c r="EP12" s="45"/>
      <c r="EQ12" s="43" t="s">
        <v>74</v>
      </c>
      <c r="ER12" s="44"/>
      <c r="ES12" s="45"/>
      <c r="ET12" s="43" t="s">
        <v>75</v>
      </c>
      <c r="EU12" s="44"/>
      <c r="EV12" s="45"/>
      <c r="EW12" s="43" t="s">
        <v>76</v>
      </c>
      <c r="EX12" s="44"/>
      <c r="EY12" s="45"/>
      <c r="EZ12" s="43" t="s">
        <v>77</v>
      </c>
      <c r="FA12" s="44"/>
      <c r="FB12" s="45"/>
      <c r="FC12" s="43" t="s">
        <v>78</v>
      </c>
      <c r="FD12" s="44"/>
      <c r="FE12" s="45"/>
      <c r="FF12" s="43" t="s">
        <v>79</v>
      </c>
      <c r="FG12" s="44"/>
      <c r="FH12" s="45"/>
      <c r="FI12" s="43" t="s">
        <v>80</v>
      </c>
      <c r="FJ12" s="44"/>
      <c r="FK12" s="45"/>
    </row>
    <row r="13" spans="1:167" ht="144.75" customHeight="1" thickBot="1">
      <c r="A13" s="70"/>
      <c r="B13" s="70"/>
      <c r="C13" s="12" t="s">
        <v>81</v>
      </c>
      <c r="D13" s="13" t="s">
        <v>82</v>
      </c>
      <c r="E13" s="14" t="s">
        <v>83</v>
      </c>
      <c r="F13" s="15" t="s">
        <v>84</v>
      </c>
      <c r="G13" s="15" t="s">
        <v>85</v>
      </c>
      <c r="H13" s="14" t="s">
        <v>86</v>
      </c>
      <c r="I13" s="16" t="s">
        <v>87</v>
      </c>
      <c r="J13" s="15" t="s">
        <v>88</v>
      </c>
      <c r="K13" s="14" t="s">
        <v>89</v>
      </c>
      <c r="L13" s="16" t="s">
        <v>90</v>
      </c>
      <c r="M13" s="15" t="s">
        <v>91</v>
      </c>
      <c r="N13" s="14" t="s">
        <v>92</v>
      </c>
      <c r="O13" s="16" t="s">
        <v>93</v>
      </c>
      <c r="P13" s="15" t="s">
        <v>94</v>
      </c>
      <c r="Q13" s="14" t="s">
        <v>95</v>
      </c>
      <c r="R13" s="17" t="s">
        <v>96</v>
      </c>
      <c r="S13" s="18" t="s">
        <v>97</v>
      </c>
      <c r="T13" s="19" t="s">
        <v>98</v>
      </c>
      <c r="U13" s="17" t="s">
        <v>99</v>
      </c>
      <c r="V13" s="18" t="s">
        <v>100</v>
      </c>
      <c r="W13" s="19" t="s">
        <v>101</v>
      </c>
      <c r="X13" s="17" t="s">
        <v>102</v>
      </c>
      <c r="Y13" s="18" t="s">
        <v>103</v>
      </c>
      <c r="Z13" s="19" t="s">
        <v>104</v>
      </c>
      <c r="AA13" s="17" t="s">
        <v>105</v>
      </c>
      <c r="AB13" s="18" t="s">
        <v>106</v>
      </c>
      <c r="AC13" s="19" t="s">
        <v>107</v>
      </c>
      <c r="AD13" s="17" t="s">
        <v>108</v>
      </c>
      <c r="AE13" s="18" t="s">
        <v>109</v>
      </c>
      <c r="AF13" s="19" t="s">
        <v>110</v>
      </c>
      <c r="AG13" s="17" t="s">
        <v>111</v>
      </c>
      <c r="AH13" s="18" t="s">
        <v>112</v>
      </c>
      <c r="AI13" s="19" t="s">
        <v>113</v>
      </c>
      <c r="AJ13" s="17" t="s">
        <v>114</v>
      </c>
      <c r="AK13" s="18" t="s">
        <v>115</v>
      </c>
      <c r="AL13" s="19" t="s">
        <v>116</v>
      </c>
      <c r="AM13" s="17" t="s">
        <v>117</v>
      </c>
      <c r="AN13" s="18" t="s">
        <v>118</v>
      </c>
      <c r="AO13" s="19" t="s">
        <v>119</v>
      </c>
      <c r="AP13" s="17" t="s">
        <v>120</v>
      </c>
      <c r="AQ13" s="18" t="s">
        <v>121</v>
      </c>
      <c r="AR13" s="19" t="s">
        <v>122</v>
      </c>
      <c r="AS13" s="17" t="s">
        <v>123</v>
      </c>
      <c r="AT13" s="18" t="s">
        <v>124</v>
      </c>
      <c r="AU13" s="19" t="s">
        <v>125</v>
      </c>
      <c r="AV13" s="17" t="s">
        <v>126</v>
      </c>
      <c r="AW13" s="18" t="s">
        <v>127</v>
      </c>
      <c r="AX13" s="19" t="s">
        <v>128</v>
      </c>
      <c r="AY13" s="17" t="s">
        <v>129</v>
      </c>
      <c r="AZ13" s="18" t="s">
        <v>130</v>
      </c>
      <c r="BA13" s="19" t="s">
        <v>131</v>
      </c>
      <c r="BB13" s="17" t="s">
        <v>132</v>
      </c>
      <c r="BC13" s="18" t="s">
        <v>133</v>
      </c>
      <c r="BD13" s="19" t="s">
        <v>134</v>
      </c>
      <c r="BE13" s="17" t="s">
        <v>135</v>
      </c>
      <c r="BF13" s="18" t="s">
        <v>136</v>
      </c>
      <c r="BG13" s="19" t="s">
        <v>137</v>
      </c>
      <c r="BH13" s="17" t="s">
        <v>138</v>
      </c>
      <c r="BI13" s="18" t="s">
        <v>139</v>
      </c>
      <c r="BJ13" s="19" t="s">
        <v>140</v>
      </c>
      <c r="BK13" s="17" t="s">
        <v>141</v>
      </c>
      <c r="BL13" s="18" t="s">
        <v>142</v>
      </c>
      <c r="BM13" s="19" t="s">
        <v>143</v>
      </c>
      <c r="BN13" s="17" t="s">
        <v>144</v>
      </c>
      <c r="BO13" s="18" t="s">
        <v>145</v>
      </c>
      <c r="BP13" s="19" t="s">
        <v>146</v>
      </c>
      <c r="BQ13" s="17" t="s">
        <v>147</v>
      </c>
      <c r="BR13" s="18" t="s">
        <v>148</v>
      </c>
      <c r="BS13" s="19" t="s">
        <v>149</v>
      </c>
      <c r="BT13" s="17" t="s">
        <v>150</v>
      </c>
      <c r="BU13" s="18" t="s">
        <v>151</v>
      </c>
      <c r="BV13" s="19" t="s">
        <v>152</v>
      </c>
      <c r="BW13" s="17" t="s">
        <v>153</v>
      </c>
      <c r="BX13" s="18" t="s">
        <v>154</v>
      </c>
      <c r="BY13" s="19" t="s">
        <v>155</v>
      </c>
      <c r="BZ13" s="17" t="s">
        <v>156</v>
      </c>
      <c r="CA13" s="18" t="s">
        <v>157</v>
      </c>
      <c r="CB13" s="19" t="s">
        <v>158</v>
      </c>
      <c r="CC13" s="17" t="s">
        <v>159</v>
      </c>
      <c r="CD13" s="18" t="s">
        <v>160</v>
      </c>
      <c r="CE13" s="19" t="s">
        <v>161</v>
      </c>
      <c r="CF13" s="17" t="s">
        <v>162</v>
      </c>
      <c r="CG13" s="18" t="s">
        <v>163</v>
      </c>
      <c r="CH13" s="19" t="s">
        <v>164</v>
      </c>
      <c r="CI13" s="17" t="s">
        <v>165</v>
      </c>
      <c r="CJ13" s="18" t="s">
        <v>166</v>
      </c>
      <c r="CK13" s="19" t="s">
        <v>167</v>
      </c>
      <c r="CL13" s="17" t="s">
        <v>168</v>
      </c>
      <c r="CM13" s="18" t="s">
        <v>169</v>
      </c>
      <c r="CN13" s="19" t="s">
        <v>170</v>
      </c>
      <c r="CO13" s="17" t="s">
        <v>156</v>
      </c>
      <c r="CP13" s="18" t="s">
        <v>171</v>
      </c>
      <c r="CQ13" s="19" t="s">
        <v>172</v>
      </c>
      <c r="CR13" s="17" t="s">
        <v>173</v>
      </c>
      <c r="CS13" s="18" t="s">
        <v>174</v>
      </c>
      <c r="CT13" s="19" t="s">
        <v>175</v>
      </c>
      <c r="CU13" s="17" t="s">
        <v>176</v>
      </c>
      <c r="CV13" s="18" t="s">
        <v>177</v>
      </c>
      <c r="CW13" s="19" t="s">
        <v>178</v>
      </c>
      <c r="CX13" s="17" t="s">
        <v>179</v>
      </c>
      <c r="CY13" s="18" t="s">
        <v>180</v>
      </c>
      <c r="CZ13" s="19" t="s">
        <v>181</v>
      </c>
      <c r="DA13" s="17" t="s">
        <v>182</v>
      </c>
      <c r="DB13" s="18" t="s">
        <v>183</v>
      </c>
      <c r="DC13" s="19" t="s">
        <v>184</v>
      </c>
      <c r="DD13" s="20" t="s">
        <v>165</v>
      </c>
      <c r="DE13" s="21" t="s">
        <v>185</v>
      </c>
      <c r="DF13" s="21" t="s">
        <v>186</v>
      </c>
      <c r="DG13" s="20" t="s">
        <v>187</v>
      </c>
      <c r="DH13" s="21" t="s">
        <v>188</v>
      </c>
      <c r="DI13" s="21" t="s">
        <v>189</v>
      </c>
      <c r="DJ13" s="20" t="s">
        <v>190</v>
      </c>
      <c r="DK13" s="21" t="s">
        <v>191</v>
      </c>
      <c r="DL13" s="21" t="s">
        <v>192</v>
      </c>
      <c r="DM13" s="17" t="s">
        <v>193</v>
      </c>
      <c r="DN13" s="18" t="s">
        <v>194</v>
      </c>
      <c r="DO13" s="19" t="s">
        <v>195</v>
      </c>
      <c r="DP13" s="17" t="s">
        <v>193</v>
      </c>
      <c r="DQ13" s="18" t="s">
        <v>194</v>
      </c>
      <c r="DR13" s="19" t="s">
        <v>196</v>
      </c>
      <c r="DS13" s="17" t="s">
        <v>197</v>
      </c>
      <c r="DT13" s="18" t="s">
        <v>198</v>
      </c>
      <c r="DU13" s="19" t="s">
        <v>199</v>
      </c>
      <c r="DV13" s="17" t="s">
        <v>200</v>
      </c>
      <c r="DW13" s="18" t="s">
        <v>201</v>
      </c>
      <c r="DX13" s="19" t="s">
        <v>202</v>
      </c>
      <c r="DY13" s="17" t="s">
        <v>203</v>
      </c>
      <c r="DZ13" s="18" t="s">
        <v>204</v>
      </c>
      <c r="EA13" s="19" t="s">
        <v>205</v>
      </c>
      <c r="EB13" s="17" t="s">
        <v>206</v>
      </c>
      <c r="EC13" s="18" t="s">
        <v>207</v>
      </c>
      <c r="ED13" s="19" t="s">
        <v>208</v>
      </c>
      <c r="EE13" s="17" t="s">
        <v>209</v>
      </c>
      <c r="EF13" s="18" t="s">
        <v>210</v>
      </c>
      <c r="EG13" s="19" t="s">
        <v>211</v>
      </c>
      <c r="EH13" s="17" t="s">
        <v>212</v>
      </c>
      <c r="EI13" s="18" t="s">
        <v>213</v>
      </c>
      <c r="EJ13" s="19" t="s">
        <v>214</v>
      </c>
      <c r="EK13" s="17" t="s">
        <v>215</v>
      </c>
      <c r="EL13" s="18" t="s">
        <v>216</v>
      </c>
      <c r="EM13" s="19" t="s">
        <v>217</v>
      </c>
      <c r="EN13" s="17" t="s">
        <v>218</v>
      </c>
      <c r="EO13" s="18" t="s">
        <v>219</v>
      </c>
      <c r="EP13" s="19" t="s">
        <v>220</v>
      </c>
      <c r="EQ13" s="17" t="s">
        <v>221</v>
      </c>
      <c r="ER13" s="18" t="s">
        <v>222</v>
      </c>
      <c r="ES13" s="19" t="s">
        <v>223</v>
      </c>
      <c r="ET13" s="17" t="s">
        <v>224</v>
      </c>
      <c r="EU13" s="18" t="s">
        <v>225</v>
      </c>
      <c r="EV13" s="19" t="s">
        <v>226</v>
      </c>
      <c r="EW13" s="17" t="s">
        <v>227</v>
      </c>
      <c r="EX13" s="18" t="s">
        <v>228</v>
      </c>
      <c r="EY13" s="19" t="s">
        <v>229</v>
      </c>
      <c r="EZ13" s="17" t="s">
        <v>230</v>
      </c>
      <c r="FA13" s="18" t="s">
        <v>231</v>
      </c>
      <c r="FB13" s="19" t="s">
        <v>232</v>
      </c>
      <c r="FC13" s="17" t="s">
        <v>233</v>
      </c>
      <c r="FD13" s="18" t="s">
        <v>234</v>
      </c>
      <c r="FE13" s="19" t="s">
        <v>235</v>
      </c>
      <c r="FF13" s="17" t="s">
        <v>79</v>
      </c>
      <c r="FG13" s="18" t="s">
        <v>236</v>
      </c>
      <c r="FH13" s="19" t="s">
        <v>237</v>
      </c>
      <c r="FI13" s="17" t="s">
        <v>238</v>
      </c>
      <c r="FJ13" s="18" t="s">
        <v>239</v>
      </c>
      <c r="FK13" s="19" t="s">
        <v>240</v>
      </c>
    </row>
    <row r="14" spans="1:167" ht="31.2">
      <c r="A14" s="22">
        <v>1</v>
      </c>
      <c r="B14" s="23" t="s">
        <v>309</v>
      </c>
      <c r="C14" s="24">
        <v>1</v>
      </c>
      <c r="D14" s="24"/>
      <c r="E14" s="24"/>
      <c r="F14" s="23">
        <v>1</v>
      </c>
      <c r="G14" s="23"/>
      <c r="H14" s="23"/>
      <c r="I14" s="23">
        <v>1</v>
      </c>
      <c r="J14" s="23"/>
      <c r="K14" s="23"/>
      <c r="L14" s="25">
        <v>1</v>
      </c>
      <c r="M14" s="25"/>
      <c r="N14" s="25"/>
      <c r="O14" s="25">
        <v>1</v>
      </c>
      <c r="P14" s="25"/>
      <c r="Q14" s="25"/>
      <c r="R14" s="25">
        <v>1</v>
      </c>
      <c r="S14" s="25"/>
      <c r="T14" s="25"/>
      <c r="U14" s="10">
        <v>1</v>
      </c>
      <c r="V14" s="25"/>
      <c r="W14" s="25"/>
      <c r="X14" s="25">
        <v>1</v>
      </c>
      <c r="Y14" s="25"/>
      <c r="Z14" s="25"/>
      <c r="AA14" s="25">
        <v>1</v>
      </c>
      <c r="AB14" s="25"/>
      <c r="AC14" s="25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/>
      <c r="AT14" s="8">
        <v>1</v>
      </c>
      <c r="AU14" s="8"/>
      <c r="AV14" s="10">
        <v>1</v>
      </c>
      <c r="AW14" s="10"/>
      <c r="AX14" s="10"/>
      <c r="AY14" s="10"/>
      <c r="AZ14" s="10">
        <v>1</v>
      </c>
      <c r="BA14" s="10"/>
      <c r="BB14" s="10">
        <v>1</v>
      </c>
      <c r="BC14" s="10"/>
      <c r="BD14" s="10"/>
      <c r="BE14" s="10"/>
      <c r="BF14" s="10">
        <v>1</v>
      </c>
      <c r="BG14" s="10"/>
      <c r="BH14" s="10"/>
      <c r="BI14" s="10">
        <v>1</v>
      </c>
      <c r="BJ14" s="10"/>
      <c r="BK14" s="8">
        <v>1</v>
      </c>
      <c r="BL14" s="8"/>
      <c r="BM14" s="8"/>
      <c r="BN14" s="8">
        <v>1</v>
      </c>
      <c r="BO14" s="8"/>
      <c r="BP14" s="8"/>
      <c r="BQ14" s="10">
        <v>1</v>
      </c>
      <c r="BR14" s="10"/>
      <c r="BS14" s="10"/>
      <c r="BT14" s="10">
        <v>1</v>
      </c>
      <c r="BU14" s="10"/>
      <c r="BV14" s="10"/>
      <c r="BW14" s="8">
        <v>1</v>
      </c>
      <c r="BX14" s="8"/>
      <c r="BY14" s="8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8">
        <v>1</v>
      </c>
      <c r="ER14" s="8"/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8">
        <v>1</v>
      </c>
      <c r="FJ14" s="8"/>
      <c r="FK14" s="8"/>
    </row>
    <row r="15" spans="1:167" ht="31.2">
      <c r="A15" s="22">
        <v>2</v>
      </c>
      <c r="B15" s="23" t="s">
        <v>310</v>
      </c>
      <c r="C15" s="7">
        <v>1</v>
      </c>
      <c r="D15" s="7"/>
      <c r="E15" s="7"/>
      <c r="F15" s="23">
        <v>1</v>
      </c>
      <c r="G15" s="23"/>
      <c r="H15" s="23"/>
      <c r="I15" s="23">
        <v>1</v>
      </c>
      <c r="J15" s="23"/>
      <c r="K15" s="23"/>
      <c r="L15" s="23">
        <v>1</v>
      </c>
      <c r="M15" s="23"/>
      <c r="N15" s="23"/>
      <c r="O15" s="23">
        <v>1</v>
      </c>
      <c r="P15" s="23"/>
      <c r="Q15" s="23"/>
      <c r="R15" s="23">
        <v>1</v>
      </c>
      <c r="S15" s="23"/>
      <c r="T15" s="23"/>
      <c r="U15" s="8">
        <v>1</v>
      </c>
      <c r="V15" s="23"/>
      <c r="W15" s="23"/>
      <c r="X15" s="23">
        <v>1</v>
      </c>
      <c r="Y15" s="23"/>
      <c r="Z15" s="23"/>
      <c r="AA15" s="23">
        <v>1</v>
      </c>
      <c r="AB15" s="23"/>
      <c r="AC15" s="23"/>
      <c r="AD15" s="8">
        <v>1</v>
      </c>
      <c r="AE15" s="8"/>
      <c r="AF15" s="8"/>
      <c r="AG15" s="8">
        <v>1</v>
      </c>
      <c r="AH15" s="8"/>
      <c r="AI15" s="8"/>
      <c r="AJ15" s="8">
        <v>1</v>
      </c>
      <c r="AK15" s="8"/>
      <c r="AL15" s="8"/>
      <c r="AM15" s="8">
        <v>1</v>
      </c>
      <c r="AN15" s="8"/>
      <c r="AO15" s="8"/>
      <c r="AP15" s="8">
        <v>1</v>
      </c>
      <c r="AQ15" s="8"/>
      <c r="AR15" s="8"/>
      <c r="AS15" s="8"/>
      <c r="AT15" s="8">
        <v>1</v>
      </c>
      <c r="AU15" s="8"/>
      <c r="AV15" s="8">
        <v>1</v>
      </c>
      <c r="AW15" s="8"/>
      <c r="AX15" s="8"/>
      <c r="AY15" s="8">
        <v>1</v>
      </c>
      <c r="AZ15" s="8"/>
      <c r="BA15" s="8"/>
      <c r="BB15" s="8">
        <v>1</v>
      </c>
      <c r="BC15" s="8"/>
      <c r="BD15" s="8"/>
      <c r="BE15" s="8"/>
      <c r="BF15" s="8">
        <v>1</v>
      </c>
      <c r="BG15" s="8"/>
      <c r="BH15" s="8"/>
      <c r="BI15" s="8">
        <v>1</v>
      </c>
      <c r="BJ15" s="8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>
        <v>1</v>
      </c>
      <c r="CY15" s="8"/>
      <c r="CZ15" s="8"/>
      <c r="DA15" s="8">
        <v>1</v>
      </c>
      <c r="DB15" s="8"/>
      <c r="DC15" s="8"/>
      <c r="DD15" s="8">
        <v>1</v>
      </c>
      <c r="DE15" s="8"/>
      <c r="DF15" s="8"/>
      <c r="DG15" s="8">
        <v>1</v>
      </c>
      <c r="DH15" s="8"/>
      <c r="DI15" s="8"/>
      <c r="DJ15" s="8">
        <v>1</v>
      </c>
      <c r="DK15" s="8"/>
      <c r="DL15" s="8"/>
      <c r="DM15" s="8">
        <v>1</v>
      </c>
      <c r="DN15" s="8"/>
      <c r="DO15" s="8"/>
      <c r="DP15" s="8">
        <v>1</v>
      </c>
      <c r="DQ15" s="8"/>
      <c r="DR15" s="8"/>
      <c r="DS15" s="8">
        <v>1</v>
      </c>
      <c r="DT15" s="8"/>
      <c r="DU15" s="8"/>
      <c r="DV15" s="8">
        <v>1</v>
      </c>
      <c r="DW15" s="8"/>
      <c r="DX15" s="8"/>
      <c r="DY15" s="8">
        <v>1</v>
      </c>
      <c r="DZ15" s="8"/>
      <c r="EA15" s="8"/>
      <c r="EB15" s="8">
        <v>1</v>
      </c>
      <c r="EC15" s="8"/>
      <c r="ED15" s="8"/>
      <c r="EE15" s="8">
        <v>1</v>
      </c>
      <c r="EF15" s="8"/>
      <c r="EG15" s="8"/>
      <c r="EH15" s="8">
        <v>1</v>
      </c>
      <c r="EI15" s="8"/>
      <c r="EJ15" s="8"/>
      <c r="EK15" s="8">
        <v>1</v>
      </c>
      <c r="EL15" s="8"/>
      <c r="EM15" s="8"/>
      <c r="EN15" s="8">
        <v>1</v>
      </c>
      <c r="EO15" s="8"/>
      <c r="EP15" s="8"/>
      <c r="EQ15" s="8">
        <v>1</v>
      </c>
      <c r="ER15" s="8"/>
      <c r="ES15" s="8"/>
      <c r="ET15" s="8">
        <v>1</v>
      </c>
      <c r="EU15" s="8"/>
      <c r="EV15" s="8"/>
      <c r="EW15" s="8">
        <v>1</v>
      </c>
      <c r="EX15" s="8"/>
      <c r="EY15" s="8"/>
      <c r="EZ15" s="8">
        <v>1</v>
      </c>
      <c r="FA15" s="8"/>
      <c r="FB15" s="8"/>
      <c r="FC15" s="8">
        <v>1</v>
      </c>
      <c r="FD15" s="8"/>
      <c r="FE15" s="8"/>
      <c r="FF15" s="8">
        <v>1</v>
      </c>
      <c r="FG15" s="8"/>
      <c r="FH15" s="8"/>
      <c r="FI15" s="8">
        <v>1</v>
      </c>
      <c r="FJ15" s="8"/>
      <c r="FK15" s="8"/>
    </row>
    <row r="16" spans="1:167" ht="31.2">
      <c r="A16" s="22">
        <v>3</v>
      </c>
      <c r="B16" s="23" t="s">
        <v>311</v>
      </c>
      <c r="C16" s="7">
        <v>1</v>
      </c>
      <c r="D16" s="7"/>
      <c r="E16" s="7"/>
      <c r="F16" s="23"/>
      <c r="G16" s="23">
        <v>1</v>
      </c>
      <c r="H16" s="23"/>
      <c r="I16" s="23"/>
      <c r="J16" s="23">
        <v>1</v>
      </c>
      <c r="K16" s="23"/>
      <c r="L16" s="23"/>
      <c r="M16" s="23">
        <v>1</v>
      </c>
      <c r="N16" s="23"/>
      <c r="O16" s="23"/>
      <c r="P16" s="23">
        <v>1</v>
      </c>
      <c r="Q16" s="23"/>
      <c r="R16" s="23">
        <v>1</v>
      </c>
      <c r="S16" s="23"/>
      <c r="T16" s="23"/>
      <c r="U16" s="8">
        <v>1</v>
      </c>
      <c r="V16" s="23"/>
      <c r="W16" s="23"/>
      <c r="X16" s="23">
        <v>1</v>
      </c>
      <c r="Y16" s="23"/>
      <c r="Z16" s="23"/>
      <c r="AA16" s="23">
        <v>1</v>
      </c>
      <c r="AB16" s="23"/>
      <c r="AC16" s="23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/>
      <c r="AT16" s="8">
        <v>1</v>
      </c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/>
      <c r="BF16" s="8">
        <v>1</v>
      </c>
      <c r="BG16" s="8"/>
      <c r="BH16" s="8"/>
      <c r="BI16" s="8">
        <v>1</v>
      </c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8">
        <v>1</v>
      </c>
      <c r="DT16" s="8"/>
      <c r="DU16" s="8"/>
      <c r="DV16" s="8">
        <v>1</v>
      </c>
      <c r="DW16" s="8"/>
      <c r="DX16" s="8"/>
      <c r="DY16" s="8">
        <v>1</v>
      </c>
      <c r="DZ16" s="8"/>
      <c r="EA16" s="8"/>
      <c r="EB16" s="8"/>
      <c r="EC16" s="8">
        <v>1</v>
      </c>
      <c r="ED16" s="8"/>
      <c r="EE16" s="8">
        <v>1</v>
      </c>
      <c r="EF16" s="8"/>
      <c r="EG16" s="8"/>
      <c r="EH16" s="8">
        <v>1</v>
      </c>
      <c r="EI16" s="8"/>
      <c r="EJ16" s="8"/>
      <c r="EK16" s="8">
        <v>1</v>
      </c>
      <c r="EL16" s="8"/>
      <c r="EM16" s="8"/>
      <c r="EN16" s="8">
        <v>1</v>
      </c>
      <c r="EO16" s="8"/>
      <c r="EP16" s="8"/>
      <c r="EQ16" s="8">
        <v>1</v>
      </c>
      <c r="ER16" s="8"/>
      <c r="ES16" s="8"/>
      <c r="ET16" s="8"/>
      <c r="EU16" s="8">
        <v>1</v>
      </c>
      <c r="EV16" s="8"/>
      <c r="EW16" s="8"/>
      <c r="EX16" s="8">
        <v>1</v>
      </c>
      <c r="EY16" s="8"/>
      <c r="EZ16" s="8">
        <v>1</v>
      </c>
      <c r="FA16" s="8"/>
      <c r="FB16" s="8"/>
      <c r="FC16" s="8">
        <v>1</v>
      </c>
      <c r="FD16" s="8"/>
      <c r="FE16" s="8"/>
      <c r="FF16" s="8">
        <v>1</v>
      </c>
      <c r="FG16" s="8"/>
      <c r="FH16" s="8"/>
      <c r="FI16" s="8">
        <v>1</v>
      </c>
      <c r="FJ16" s="8"/>
      <c r="FK16" s="8"/>
    </row>
    <row r="17" spans="1:167" ht="31.2">
      <c r="A17" s="22">
        <v>4</v>
      </c>
      <c r="B17" s="23" t="s">
        <v>312</v>
      </c>
      <c r="C17" s="7"/>
      <c r="D17" s="7">
        <v>1</v>
      </c>
      <c r="E17" s="7"/>
      <c r="F17" s="23"/>
      <c r="G17" s="23">
        <v>1</v>
      </c>
      <c r="H17" s="23"/>
      <c r="I17" s="23">
        <v>1</v>
      </c>
      <c r="J17" s="23"/>
      <c r="K17" s="23"/>
      <c r="L17" s="23"/>
      <c r="M17" s="23">
        <v>1</v>
      </c>
      <c r="N17" s="23"/>
      <c r="O17" s="23"/>
      <c r="P17" s="23">
        <v>1</v>
      </c>
      <c r="Q17" s="23"/>
      <c r="R17" s="23">
        <v>1</v>
      </c>
      <c r="S17" s="23"/>
      <c r="T17" s="23"/>
      <c r="U17" s="8"/>
      <c r="V17" s="23">
        <v>1</v>
      </c>
      <c r="W17" s="23"/>
      <c r="X17" s="23">
        <v>1</v>
      </c>
      <c r="Y17" s="23"/>
      <c r="Z17" s="23"/>
      <c r="AA17" s="23">
        <v>1</v>
      </c>
      <c r="AB17" s="23"/>
      <c r="AC17" s="23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/>
      <c r="AT17" s="8">
        <v>1</v>
      </c>
      <c r="AU17" s="8"/>
      <c r="AV17" s="8"/>
      <c r="AW17" s="8">
        <v>1</v>
      </c>
      <c r="AX17" s="8"/>
      <c r="AY17" s="8">
        <v>1</v>
      </c>
      <c r="AZ17" s="8"/>
      <c r="BA17" s="8"/>
      <c r="BB17" s="8">
        <v>1</v>
      </c>
      <c r="BC17" s="8"/>
      <c r="BD17" s="8"/>
      <c r="BE17" s="8"/>
      <c r="BF17" s="8">
        <v>1</v>
      </c>
      <c r="BG17" s="8"/>
      <c r="BH17" s="8"/>
      <c r="BI17" s="8">
        <v>1</v>
      </c>
      <c r="BJ17" s="8"/>
      <c r="BK17" s="8"/>
      <c r="BL17" s="8">
        <v>1</v>
      </c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8">
        <v>1</v>
      </c>
      <c r="DT17" s="8"/>
      <c r="DU17" s="8"/>
      <c r="DV17" s="8">
        <v>1</v>
      </c>
      <c r="DW17" s="8"/>
      <c r="DX17" s="8"/>
      <c r="DY17" s="8">
        <v>1</v>
      </c>
      <c r="DZ17" s="8"/>
      <c r="EA17" s="8"/>
      <c r="EB17" s="8"/>
      <c r="EC17" s="8">
        <v>1</v>
      </c>
      <c r="ED17" s="8"/>
      <c r="EE17" s="8">
        <v>1</v>
      </c>
      <c r="EF17" s="8"/>
      <c r="EG17" s="8"/>
      <c r="EH17" s="8"/>
      <c r="EI17" s="8">
        <v>1</v>
      </c>
      <c r="EJ17" s="8"/>
      <c r="EK17" s="8"/>
      <c r="EL17" s="8">
        <v>1</v>
      </c>
      <c r="EM17" s="8"/>
      <c r="EN17" s="8"/>
      <c r="EO17" s="8">
        <v>1</v>
      </c>
      <c r="EP17" s="8"/>
      <c r="EQ17" s="8"/>
      <c r="ER17" s="8">
        <v>1</v>
      </c>
      <c r="ES17" s="8"/>
      <c r="ET17" s="8"/>
      <c r="EU17" s="8">
        <v>1</v>
      </c>
      <c r="EV17" s="8"/>
      <c r="EW17" s="8"/>
      <c r="EX17" s="8">
        <v>1</v>
      </c>
      <c r="EY17" s="8"/>
      <c r="EZ17" s="8">
        <v>1</v>
      </c>
      <c r="FA17" s="8"/>
      <c r="FB17" s="8"/>
      <c r="FC17" s="8">
        <v>1</v>
      </c>
      <c r="FD17" s="8"/>
      <c r="FE17" s="8"/>
      <c r="FF17" s="8">
        <v>1</v>
      </c>
      <c r="FG17" s="8"/>
      <c r="FH17" s="8"/>
      <c r="FI17" s="8">
        <v>1</v>
      </c>
      <c r="FJ17" s="8"/>
      <c r="FK17" s="8"/>
    </row>
    <row r="18" spans="1:167" ht="31.2">
      <c r="A18" s="22">
        <v>5</v>
      </c>
      <c r="B18" s="23" t="s">
        <v>313</v>
      </c>
      <c r="C18" s="24"/>
      <c r="D18" s="24">
        <v>1</v>
      </c>
      <c r="E18" s="24"/>
      <c r="F18" s="23"/>
      <c r="G18" s="23">
        <v>1</v>
      </c>
      <c r="H18" s="23"/>
      <c r="I18" s="23">
        <v>1</v>
      </c>
      <c r="J18" s="23"/>
      <c r="K18" s="23"/>
      <c r="L18" s="25">
        <v>1</v>
      </c>
      <c r="M18" s="25"/>
      <c r="N18" s="25"/>
      <c r="O18" s="25">
        <v>1</v>
      </c>
      <c r="P18" s="25"/>
      <c r="Q18" s="25"/>
      <c r="R18" s="25"/>
      <c r="S18" s="25">
        <v>1</v>
      </c>
      <c r="T18" s="25"/>
      <c r="U18" s="10"/>
      <c r="V18" s="25">
        <v>1</v>
      </c>
      <c r="W18" s="25"/>
      <c r="X18" s="25"/>
      <c r="Y18" s="25">
        <v>1</v>
      </c>
      <c r="Z18" s="25"/>
      <c r="AA18" s="25"/>
      <c r="AB18" s="25">
        <v>1</v>
      </c>
      <c r="AC18" s="25"/>
      <c r="AD18" s="8"/>
      <c r="AE18" s="8">
        <v>1</v>
      </c>
      <c r="AF18" s="8"/>
      <c r="AG18" s="8"/>
      <c r="AH18" s="8">
        <v>1</v>
      </c>
      <c r="AI18" s="8"/>
      <c r="AJ18" s="8"/>
      <c r="AK18" s="8">
        <v>1</v>
      </c>
      <c r="AL18" s="8"/>
      <c r="AM18" s="8"/>
      <c r="AN18" s="8">
        <v>1</v>
      </c>
      <c r="AO18" s="8"/>
      <c r="AP18" s="8"/>
      <c r="AQ18" s="8">
        <v>1</v>
      </c>
      <c r="AR18" s="8"/>
      <c r="AS18" s="8"/>
      <c r="AT18" s="8">
        <v>1</v>
      </c>
      <c r="AU18" s="8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8"/>
      <c r="BL18" s="8">
        <v>1</v>
      </c>
      <c r="BM18" s="8"/>
      <c r="BN18" s="8"/>
      <c r="BO18" s="8">
        <v>1</v>
      </c>
      <c r="BP18" s="8"/>
      <c r="BQ18" s="10"/>
      <c r="BR18" s="10">
        <v>1</v>
      </c>
      <c r="BS18" s="10"/>
      <c r="BT18" s="10"/>
      <c r="BU18" s="10">
        <v>1</v>
      </c>
      <c r="BV18" s="10"/>
      <c r="BW18" s="8"/>
      <c r="BX18" s="8">
        <v>1</v>
      </c>
      <c r="BY18" s="8"/>
      <c r="BZ18" s="10"/>
      <c r="CA18" s="10">
        <v>1</v>
      </c>
      <c r="CB18" s="10"/>
      <c r="CC18" s="10"/>
      <c r="CD18" s="10">
        <v>1</v>
      </c>
      <c r="CE18" s="10"/>
      <c r="CF18" s="10"/>
      <c r="CG18" s="10">
        <v>1</v>
      </c>
      <c r="CH18" s="10"/>
      <c r="CI18" s="10">
        <v>1</v>
      </c>
      <c r="CJ18" s="10"/>
      <c r="CK18" s="10"/>
      <c r="CL18" s="10"/>
      <c r="CM18" s="10">
        <v>1</v>
      </c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>
        <v>1</v>
      </c>
      <c r="DF18" s="10"/>
      <c r="DG18" s="10"/>
      <c r="DH18" s="10">
        <v>1</v>
      </c>
      <c r="DI18" s="10"/>
      <c r="DJ18" s="10"/>
      <c r="DK18" s="10">
        <v>1</v>
      </c>
      <c r="DL18" s="10"/>
      <c r="DM18" s="10">
        <v>1</v>
      </c>
      <c r="DN18" s="10"/>
      <c r="DO18" s="10"/>
      <c r="DP18" s="10"/>
      <c r="DQ18" s="10">
        <v>1</v>
      </c>
      <c r="DR18" s="10"/>
      <c r="DS18" s="8"/>
      <c r="DT18" s="8">
        <v>1</v>
      </c>
      <c r="DU18" s="8"/>
      <c r="DV18" s="8"/>
      <c r="DW18" s="8">
        <v>1</v>
      </c>
      <c r="DX18" s="8"/>
      <c r="DY18" s="8"/>
      <c r="DZ18" s="8">
        <v>1</v>
      </c>
      <c r="EA18" s="8"/>
      <c r="EB18" s="8">
        <v>1</v>
      </c>
      <c r="EC18" s="8"/>
      <c r="ED18" s="8"/>
      <c r="EE18" s="8">
        <v>1</v>
      </c>
      <c r="EF18" s="8"/>
      <c r="EG18" s="8"/>
      <c r="EH18" s="8">
        <v>1</v>
      </c>
      <c r="EI18" s="8"/>
      <c r="EJ18" s="8"/>
      <c r="EK18" s="8">
        <v>1</v>
      </c>
      <c r="EL18" s="8"/>
      <c r="EM18" s="8"/>
      <c r="EN18" s="8">
        <v>1</v>
      </c>
      <c r="EO18" s="8"/>
      <c r="EP18" s="8"/>
      <c r="EQ18" s="8">
        <v>1</v>
      </c>
      <c r="ER18" s="8"/>
      <c r="ES18" s="8"/>
      <c r="ET18" s="8"/>
      <c r="EU18" s="8">
        <v>1</v>
      </c>
      <c r="EV18" s="8"/>
      <c r="EW18" s="8">
        <v>1</v>
      </c>
      <c r="EX18" s="8"/>
      <c r="EY18" s="8"/>
      <c r="EZ18" s="8"/>
      <c r="FA18" s="8">
        <v>1</v>
      </c>
      <c r="FB18" s="8"/>
      <c r="FC18" s="8">
        <v>1</v>
      </c>
      <c r="FD18" s="8"/>
      <c r="FE18" s="8"/>
      <c r="FF18" s="8">
        <v>1</v>
      </c>
      <c r="FG18" s="8"/>
      <c r="FH18" s="8"/>
      <c r="FI18" s="8">
        <v>1</v>
      </c>
      <c r="FJ18" s="8"/>
      <c r="FK18" s="8"/>
    </row>
    <row r="19" spans="1:167" ht="31.2">
      <c r="A19" s="22">
        <v>6</v>
      </c>
      <c r="B19" s="23" t="s">
        <v>314</v>
      </c>
      <c r="C19" s="7">
        <v>1</v>
      </c>
      <c r="D19" s="7"/>
      <c r="E19" s="7"/>
      <c r="F19" s="23">
        <v>1</v>
      </c>
      <c r="G19" s="23"/>
      <c r="H19" s="23"/>
      <c r="I19" s="23">
        <v>1</v>
      </c>
      <c r="J19" s="23"/>
      <c r="K19" s="23"/>
      <c r="L19" s="23">
        <v>1</v>
      </c>
      <c r="M19" s="23"/>
      <c r="N19" s="23"/>
      <c r="O19" s="23">
        <v>1</v>
      </c>
      <c r="P19" s="23"/>
      <c r="Q19" s="23"/>
      <c r="R19" s="23">
        <v>1</v>
      </c>
      <c r="S19" s="23"/>
      <c r="T19" s="23"/>
      <c r="U19" s="8">
        <v>1</v>
      </c>
      <c r="V19" s="23"/>
      <c r="W19" s="23"/>
      <c r="X19" s="23">
        <v>1</v>
      </c>
      <c r="Y19" s="23"/>
      <c r="Z19" s="23"/>
      <c r="AA19" s="23">
        <v>1</v>
      </c>
      <c r="AB19" s="23"/>
      <c r="AC19" s="23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/>
      <c r="AT19" s="8">
        <v>1</v>
      </c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/>
      <c r="BF19" s="8">
        <v>1</v>
      </c>
      <c r="BG19" s="8"/>
      <c r="BH19" s="8"/>
      <c r="BI19" s="8">
        <v>1</v>
      </c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8">
        <v>1</v>
      </c>
      <c r="BX19" s="8"/>
      <c r="BY19" s="8"/>
      <c r="BZ19" s="8"/>
      <c r="CA19" s="8">
        <v>1</v>
      </c>
      <c r="CB19" s="8"/>
      <c r="CC19" s="8"/>
      <c r="CD19" s="8">
        <v>1</v>
      </c>
      <c r="CE19" s="8"/>
      <c r="CF19" s="8"/>
      <c r="CG19" s="8">
        <v>1</v>
      </c>
      <c r="CH19" s="8"/>
      <c r="CI19" s="8">
        <v>1</v>
      </c>
      <c r="CJ19" s="8"/>
      <c r="CK19" s="8"/>
      <c r="CL19" s="8"/>
      <c r="CM19" s="8">
        <v>1</v>
      </c>
      <c r="CN19" s="8"/>
      <c r="CO19" s="8"/>
      <c r="CP19" s="8">
        <v>1</v>
      </c>
      <c r="CQ19" s="8"/>
      <c r="CR19" s="8"/>
      <c r="CS19" s="8">
        <v>1</v>
      </c>
      <c r="CT19" s="8"/>
      <c r="CU19" s="8"/>
      <c r="CV19" s="8">
        <v>1</v>
      </c>
      <c r="CW19" s="8"/>
      <c r="CX19" s="8"/>
      <c r="CY19" s="8">
        <v>1</v>
      </c>
      <c r="CZ19" s="8"/>
      <c r="DA19" s="8"/>
      <c r="DB19" s="8">
        <v>1</v>
      </c>
      <c r="DC19" s="8"/>
      <c r="DD19" s="8"/>
      <c r="DE19" s="8">
        <v>1</v>
      </c>
      <c r="DF19" s="8"/>
      <c r="DG19" s="8"/>
      <c r="DH19" s="8">
        <v>1</v>
      </c>
      <c r="DI19" s="8"/>
      <c r="DJ19" s="8"/>
      <c r="DK19" s="8">
        <v>1</v>
      </c>
      <c r="DL19" s="8"/>
      <c r="DM19" s="8">
        <v>1</v>
      </c>
      <c r="DN19" s="8"/>
      <c r="DO19" s="8"/>
      <c r="DP19" s="8"/>
      <c r="DQ19" s="8">
        <v>1</v>
      </c>
      <c r="DR19" s="8"/>
      <c r="DS19" s="8"/>
      <c r="DT19" s="8">
        <v>1</v>
      </c>
      <c r="DU19" s="8"/>
      <c r="DV19" s="8"/>
      <c r="DW19" s="8">
        <v>1</v>
      </c>
      <c r="DX19" s="8"/>
      <c r="DY19" s="8"/>
      <c r="DZ19" s="8">
        <v>1</v>
      </c>
      <c r="EA19" s="8"/>
      <c r="EB19" s="8"/>
      <c r="EC19" s="8">
        <v>1</v>
      </c>
      <c r="ED19" s="8"/>
      <c r="EE19" s="8">
        <v>1</v>
      </c>
      <c r="EF19" s="8"/>
      <c r="EG19" s="8"/>
      <c r="EH19" s="8">
        <v>1</v>
      </c>
      <c r="EI19" s="8"/>
      <c r="EJ19" s="8"/>
      <c r="EK19" s="8">
        <v>1</v>
      </c>
      <c r="EL19" s="8"/>
      <c r="EM19" s="8"/>
      <c r="EN19" s="8">
        <v>1</v>
      </c>
      <c r="EO19" s="8"/>
      <c r="EP19" s="8"/>
      <c r="EQ19" s="8">
        <v>1</v>
      </c>
      <c r="ER19" s="8"/>
      <c r="ES19" s="8"/>
      <c r="ET19" s="8">
        <v>1</v>
      </c>
      <c r="EU19" s="8"/>
      <c r="EV19" s="8"/>
      <c r="EW19" s="8">
        <v>1</v>
      </c>
      <c r="EX19" s="8"/>
      <c r="EY19" s="8"/>
      <c r="EZ19" s="8">
        <v>1</v>
      </c>
      <c r="FA19" s="8"/>
      <c r="FB19" s="8"/>
      <c r="FC19" s="8">
        <v>1</v>
      </c>
      <c r="FD19" s="8"/>
      <c r="FE19" s="8"/>
      <c r="FF19" s="8">
        <v>1</v>
      </c>
      <c r="FG19" s="8"/>
      <c r="FH19" s="8"/>
      <c r="FI19" s="8">
        <v>1</v>
      </c>
      <c r="FJ19" s="8"/>
      <c r="FK19" s="8"/>
    </row>
    <row r="20" spans="1:167" ht="46.8">
      <c r="A20" s="22">
        <v>7</v>
      </c>
      <c r="B20" s="23" t="s">
        <v>315</v>
      </c>
      <c r="C20" s="7">
        <v>1</v>
      </c>
      <c r="D20" s="7"/>
      <c r="E20" s="7"/>
      <c r="F20" s="23">
        <v>1</v>
      </c>
      <c r="G20" s="23"/>
      <c r="H20" s="23"/>
      <c r="I20" s="23">
        <v>1</v>
      </c>
      <c r="J20" s="23"/>
      <c r="K20" s="23"/>
      <c r="L20" s="23">
        <v>1</v>
      </c>
      <c r="M20" s="23"/>
      <c r="N20" s="23"/>
      <c r="O20" s="23">
        <v>1</v>
      </c>
      <c r="P20" s="23"/>
      <c r="Q20" s="23"/>
      <c r="R20" s="23">
        <v>1</v>
      </c>
      <c r="S20" s="23"/>
      <c r="T20" s="23"/>
      <c r="U20" s="8">
        <v>1</v>
      </c>
      <c r="V20" s="23"/>
      <c r="W20" s="23"/>
      <c r="X20" s="23">
        <v>1</v>
      </c>
      <c r="Y20" s="23"/>
      <c r="Z20" s="23"/>
      <c r="AA20" s="23">
        <v>1</v>
      </c>
      <c r="AB20" s="23"/>
      <c r="AC20" s="23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/>
      <c r="AT20" s="8">
        <v>1</v>
      </c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/>
      <c r="BF20" s="8">
        <v>1</v>
      </c>
      <c r="BG20" s="8"/>
      <c r="BH20" s="8"/>
      <c r="BI20" s="8">
        <v>1</v>
      </c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8">
        <v>1</v>
      </c>
      <c r="CA20" s="8"/>
      <c r="CB20" s="8"/>
      <c r="CC20" s="8">
        <v>1</v>
      </c>
      <c r="CD20" s="8"/>
      <c r="CE20" s="8"/>
      <c r="CF20" s="8">
        <v>1</v>
      </c>
      <c r="CG20" s="8"/>
      <c r="CH20" s="8"/>
      <c r="CI20" s="8">
        <v>1</v>
      </c>
      <c r="CJ20" s="8"/>
      <c r="CK20" s="8"/>
      <c r="CL20" s="8">
        <v>1</v>
      </c>
      <c r="CM20" s="8"/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>
        <v>1</v>
      </c>
      <c r="DE20" s="8"/>
      <c r="DF20" s="8"/>
      <c r="DG20" s="8">
        <v>1</v>
      </c>
      <c r="DH20" s="8"/>
      <c r="DI20" s="8"/>
      <c r="DJ20" s="8">
        <v>1</v>
      </c>
      <c r="DK20" s="8"/>
      <c r="DL20" s="8"/>
      <c r="DM20" s="8">
        <v>1</v>
      </c>
      <c r="DN20" s="8"/>
      <c r="DO20" s="8"/>
      <c r="DP20" s="8">
        <v>1</v>
      </c>
      <c r="DQ20" s="8"/>
      <c r="DR20" s="8"/>
      <c r="DS20" s="8">
        <v>1</v>
      </c>
      <c r="DT20" s="8"/>
      <c r="DU20" s="8"/>
      <c r="DV20" s="8">
        <v>1</v>
      </c>
      <c r="DW20" s="8"/>
      <c r="DX20" s="8"/>
      <c r="DY20" s="8">
        <v>1</v>
      </c>
      <c r="DZ20" s="8"/>
      <c r="EA20" s="8"/>
      <c r="EB20" s="8"/>
      <c r="EC20" s="8">
        <v>1</v>
      </c>
      <c r="ED20" s="8"/>
      <c r="EE20" s="8">
        <v>1</v>
      </c>
      <c r="EF20" s="8"/>
      <c r="EG20" s="8"/>
      <c r="EH20" s="8">
        <v>1</v>
      </c>
      <c r="EI20" s="8"/>
      <c r="EJ20" s="8"/>
      <c r="EK20" s="8">
        <v>1</v>
      </c>
      <c r="EL20" s="8"/>
      <c r="EM20" s="8"/>
      <c r="EN20" s="8">
        <v>1</v>
      </c>
      <c r="EO20" s="8"/>
      <c r="EP20" s="8"/>
      <c r="EQ20" s="8">
        <v>1</v>
      </c>
      <c r="ER20" s="8"/>
      <c r="ES20" s="8"/>
      <c r="ET20" s="8">
        <v>1</v>
      </c>
      <c r="EU20" s="8"/>
      <c r="EV20" s="8"/>
      <c r="EW20" s="8">
        <v>1</v>
      </c>
      <c r="EX20" s="8"/>
      <c r="EY20" s="8"/>
      <c r="EZ20" s="8">
        <v>1</v>
      </c>
      <c r="FA20" s="8"/>
      <c r="FB20" s="8"/>
      <c r="FC20" s="8">
        <v>1</v>
      </c>
      <c r="FD20" s="8"/>
      <c r="FE20" s="8"/>
      <c r="FF20" s="8">
        <v>1</v>
      </c>
      <c r="FG20" s="8"/>
      <c r="FH20" s="8"/>
      <c r="FI20" s="8">
        <v>1</v>
      </c>
      <c r="FJ20" s="8"/>
      <c r="FK20" s="8"/>
    </row>
    <row r="21" spans="1:167" ht="15.6">
      <c r="A21" s="6">
        <v>8</v>
      </c>
      <c r="B21" s="8" t="s">
        <v>316</v>
      </c>
      <c r="C21" s="24">
        <v>1</v>
      </c>
      <c r="D21" s="24"/>
      <c r="E21" s="24"/>
      <c r="F21" s="23">
        <v>1</v>
      </c>
      <c r="G21" s="23"/>
      <c r="H21" s="23"/>
      <c r="I21" s="23">
        <v>1</v>
      </c>
      <c r="J21" s="23"/>
      <c r="K21" s="23"/>
      <c r="L21" s="25">
        <v>1</v>
      </c>
      <c r="M21" s="25"/>
      <c r="N21" s="25"/>
      <c r="O21" s="25"/>
      <c r="P21" s="25">
        <v>1</v>
      </c>
      <c r="Q21" s="25"/>
      <c r="R21" s="25">
        <v>1</v>
      </c>
      <c r="S21" s="25"/>
      <c r="T21" s="25"/>
      <c r="U21" s="10">
        <v>1</v>
      </c>
      <c r="V21" s="25"/>
      <c r="W21" s="25"/>
      <c r="X21" s="25"/>
      <c r="Y21" s="25">
        <v>1</v>
      </c>
      <c r="Z21" s="25"/>
      <c r="AA21" s="25"/>
      <c r="AB21" s="25">
        <v>1</v>
      </c>
      <c r="AC21" s="25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8">
        <v>1</v>
      </c>
      <c r="BL21" s="8"/>
      <c r="BM21" s="8"/>
      <c r="BN21" s="8">
        <v>1</v>
      </c>
      <c r="BO21" s="8"/>
      <c r="BP21" s="8"/>
      <c r="BQ21" s="10">
        <v>1</v>
      </c>
      <c r="BR21" s="10"/>
      <c r="BS21" s="10"/>
      <c r="BT21" s="10">
        <v>1</v>
      </c>
      <c r="BU21" s="10"/>
      <c r="BV21" s="10"/>
      <c r="BW21" s="8">
        <v>1</v>
      </c>
      <c r="BX21" s="8"/>
      <c r="BY21" s="8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8">
        <v>1</v>
      </c>
      <c r="DT21" s="8"/>
      <c r="DU21" s="8"/>
      <c r="DV21" s="8">
        <v>1</v>
      </c>
      <c r="DW21" s="8"/>
      <c r="DX21" s="8"/>
      <c r="DY21" s="8">
        <v>1</v>
      </c>
      <c r="DZ21" s="8"/>
      <c r="EA21" s="8"/>
      <c r="EB21" s="8"/>
      <c r="EC21" s="8">
        <v>1</v>
      </c>
      <c r="ED21" s="8"/>
      <c r="EE21" s="8"/>
      <c r="EF21" s="8">
        <v>1</v>
      </c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>
        <v>1</v>
      </c>
      <c r="FA21" s="8"/>
      <c r="FB21" s="8"/>
      <c r="FC21" s="8">
        <v>1</v>
      </c>
      <c r="FD21" s="8"/>
      <c r="FE21" s="8"/>
      <c r="FF21" s="8">
        <v>1</v>
      </c>
      <c r="FG21" s="8"/>
      <c r="FH21" s="8"/>
      <c r="FI21" s="8">
        <v>1</v>
      </c>
      <c r="FJ21" s="8"/>
      <c r="FK21" s="8"/>
    </row>
    <row r="22" spans="1:167" ht="15.6">
      <c r="A22" s="6">
        <v>9</v>
      </c>
      <c r="B22" s="8" t="s">
        <v>317</v>
      </c>
      <c r="C22" s="7">
        <v>1</v>
      </c>
      <c r="D22" s="7"/>
      <c r="E22" s="7"/>
      <c r="F22" s="23">
        <v>1</v>
      </c>
      <c r="G22" s="23"/>
      <c r="H22" s="23"/>
      <c r="I22" s="23">
        <v>1</v>
      </c>
      <c r="J22" s="23"/>
      <c r="K22" s="23"/>
      <c r="L22" s="23">
        <v>1</v>
      </c>
      <c r="M22" s="23"/>
      <c r="N22" s="23"/>
      <c r="O22" s="23">
        <v>1</v>
      </c>
      <c r="P22" s="23"/>
      <c r="Q22" s="23"/>
      <c r="R22" s="23">
        <v>1</v>
      </c>
      <c r="S22" s="23"/>
      <c r="T22" s="23"/>
      <c r="U22" s="8">
        <v>1</v>
      </c>
      <c r="V22" s="23"/>
      <c r="W22" s="23"/>
      <c r="X22" s="23">
        <v>1</v>
      </c>
      <c r="Y22" s="23"/>
      <c r="Z22" s="23"/>
      <c r="AA22" s="23">
        <v>1</v>
      </c>
      <c r="AB22" s="23"/>
      <c r="AC22" s="23"/>
      <c r="AD22" s="8">
        <v>1</v>
      </c>
      <c r="AE22" s="8"/>
      <c r="AF22" s="8"/>
      <c r="AG22" s="8">
        <v>1</v>
      </c>
      <c r="AH22" s="8"/>
      <c r="AI22" s="8"/>
      <c r="AJ22" s="8"/>
      <c r="AK22" s="8">
        <v>1</v>
      </c>
      <c r="AL22" s="8"/>
      <c r="AM22" s="8"/>
      <c r="AN22" s="8">
        <v>1</v>
      </c>
      <c r="AO22" s="8"/>
      <c r="AP22" s="8">
        <v>1</v>
      </c>
      <c r="AQ22" s="8"/>
      <c r="AR22" s="8"/>
      <c r="AS22" s="8"/>
      <c r="AT22" s="8">
        <v>1</v>
      </c>
      <c r="AU22" s="8"/>
      <c r="AV22" s="8">
        <v>1</v>
      </c>
      <c r="AW22" s="8"/>
      <c r="AX22" s="8"/>
      <c r="AY22" s="8">
        <v>1</v>
      </c>
      <c r="AZ22" s="8"/>
      <c r="BA22" s="8"/>
      <c r="BB22" s="8">
        <v>1</v>
      </c>
      <c r="BC22" s="8"/>
      <c r="BD22" s="8"/>
      <c r="BE22" s="8"/>
      <c r="BF22" s="8">
        <v>1</v>
      </c>
      <c r="BG22" s="8"/>
      <c r="BH22" s="8"/>
      <c r="BI22" s="8">
        <v>1</v>
      </c>
      <c r="BJ22" s="8"/>
      <c r="BK22" s="8"/>
      <c r="BL22" s="8">
        <v>1</v>
      </c>
      <c r="BM22" s="8"/>
      <c r="BN22" s="8"/>
      <c r="BO22" s="8">
        <v>1</v>
      </c>
      <c r="BP22" s="8"/>
      <c r="BQ22" s="8"/>
      <c r="BR22" s="8">
        <v>1</v>
      </c>
      <c r="BS22" s="8"/>
      <c r="BT22" s="8"/>
      <c r="BU22" s="8">
        <v>1</v>
      </c>
      <c r="BV22" s="8"/>
      <c r="BW22" s="8"/>
      <c r="BX22" s="8">
        <v>1</v>
      </c>
      <c r="BY22" s="8"/>
      <c r="BZ22" s="8">
        <v>1</v>
      </c>
      <c r="CA22" s="8"/>
      <c r="CB22" s="8"/>
      <c r="CC22" s="8">
        <v>1</v>
      </c>
      <c r="CD22" s="8"/>
      <c r="CE22" s="8"/>
      <c r="CF22" s="8">
        <v>1</v>
      </c>
      <c r="CG22" s="8"/>
      <c r="CH22" s="8"/>
      <c r="CI22" s="8">
        <v>1</v>
      </c>
      <c r="CJ22" s="8"/>
      <c r="CK22" s="8"/>
      <c r="CL22" s="8">
        <v>1</v>
      </c>
      <c r="CM22" s="8"/>
      <c r="CN22" s="8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>
        <v>1</v>
      </c>
      <c r="DE22" s="8"/>
      <c r="DF22" s="8"/>
      <c r="DG22" s="8">
        <v>1</v>
      </c>
      <c r="DH22" s="8"/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  <c r="DS22" s="8">
        <v>1</v>
      </c>
      <c r="DT22" s="8"/>
      <c r="DU22" s="8"/>
      <c r="DV22" s="8">
        <v>1</v>
      </c>
      <c r="DW22" s="8"/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/>
      <c r="EI22" s="8">
        <v>1</v>
      </c>
      <c r="EJ22" s="8"/>
      <c r="EK22" s="8"/>
      <c r="EL22" s="8">
        <v>1</v>
      </c>
      <c r="EM22" s="8"/>
      <c r="EN22" s="8"/>
      <c r="EO22" s="8">
        <v>1</v>
      </c>
      <c r="EP22" s="8"/>
      <c r="EQ22" s="8"/>
      <c r="ER22" s="8">
        <v>1</v>
      </c>
      <c r="ES22" s="8"/>
      <c r="ET22" s="8"/>
      <c r="EU22" s="8">
        <v>1</v>
      </c>
      <c r="EV22" s="8"/>
      <c r="EW22" s="8"/>
      <c r="EX22" s="8">
        <v>1</v>
      </c>
      <c r="EY22" s="8"/>
      <c r="EZ22" s="8"/>
      <c r="FA22" s="8">
        <v>1</v>
      </c>
      <c r="FB22" s="8"/>
      <c r="FC22" s="8">
        <v>1</v>
      </c>
      <c r="FD22" s="8"/>
      <c r="FE22" s="8"/>
      <c r="FF22" s="8">
        <v>1</v>
      </c>
      <c r="FG22" s="8"/>
      <c r="FH22" s="8"/>
      <c r="FI22" s="8">
        <v>1</v>
      </c>
      <c r="FJ22" s="8"/>
      <c r="FK22" s="8"/>
    </row>
    <row r="23" spans="1:167" ht="15.6">
      <c r="A23" s="6">
        <v>10</v>
      </c>
      <c r="B23" s="8" t="s">
        <v>318</v>
      </c>
      <c r="C23" s="24"/>
      <c r="D23" s="24">
        <v>1</v>
      </c>
      <c r="E23" s="24"/>
      <c r="F23" s="23"/>
      <c r="G23" s="23">
        <v>1</v>
      </c>
      <c r="H23" s="23"/>
      <c r="I23" s="23"/>
      <c r="J23" s="23">
        <v>1</v>
      </c>
      <c r="K23" s="23"/>
      <c r="L23" s="25">
        <v>1</v>
      </c>
      <c r="M23" s="25"/>
      <c r="N23" s="25"/>
      <c r="O23" s="25">
        <v>1</v>
      </c>
      <c r="P23" s="25"/>
      <c r="Q23" s="25"/>
      <c r="R23" s="25">
        <v>1</v>
      </c>
      <c r="S23" s="25"/>
      <c r="T23" s="25"/>
      <c r="U23" s="10">
        <v>1</v>
      </c>
      <c r="V23" s="25"/>
      <c r="W23" s="25"/>
      <c r="X23" s="25">
        <v>1</v>
      </c>
      <c r="Y23" s="25"/>
      <c r="Z23" s="25"/>
      <c r="AA23" s="25">
        <v>1</v>
      </c>
      <c r="AB23" s="25"/>
      <c r="AC23" s="25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>
        <v>1</v>
      </c>
      <c r="AQ23" s="8"/>
      <c r="AR23" s="8"/>
      <c r="AS23" s="8"/>
      <c r="AT23" s="8">
        <v>1</v>
      </c>
      <c r="AU23" s="8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/>
      <c r="BF23" s="10">
        <v>1</v>
      </c>
      <c r="BG23" s="10"/>
      <c r="BH23" s="10"/>
      <c r="BI23" s="10">
        <v>1</v>
      </c>
      <c r="BJ23" s="10"/>
      <c r="BK23" s="8"/>
      <c r="BL23" s="8">
        <v>1</v>
      </c>
      <c r="BM23" s="8"/>
      <c r="BN23" s="8"/>
      <c r="BO23" s="8">
        <v>1</v>
      </c>
      <c r="BP23" s="8"/>
      <c r="BQ23" s="10"/>
      <c r="BR23" s="10">
        <v>1</v>
      </c>
      <c r="BS23" s="10"/>
      <c r="BT23" s="10"/>
      <c r="BU23" s="10">
        <v>1</v>
      </c>
      <c r="BV23" s="10"/>
      <c r="BW23" s="8"/>
      <c r="BX23" s="8">
        <v>1</v>
      </c>
      <c r="BY23" s="8"/>
      <c r="BZ23" s="10"/>
      <c r="CA23" s="10">
        <v>1</v>
      </c>
      <c r="CB23" s="10"/>
      <c r="CC23" s="10"/>
      <c r="CD23" s="10">
        <v>1</v>
      </c>
      <c r="CE23" s="10"/>
      <c r="CF23" s="10"/>
      <c r="CG23" s="10">
        <v>1</v>
      </c>
      <c r="CH23" s="10"/>
      <c r="CI23" s="10">
        <v>1</v>
      </c>
      <c r="CJ23" s="10"/>
      <c r="CK23" s="10"/>
      <c r="CL23" s="10"/>
      <c r="CM23" s="10">
        <v>1</v>
      </c>
      <c r="CN23" s="10"/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>
        <v>1</v>
      </c>
      <c r="DF23" s="10"/>
      <c r="DG23" s="10"/>
      <c r="DH23" s="10">
        <v>1</v>
      </c>
      <c r="DI23" s="10"/>
      <c r="DJ23" s="10"/>
      <c r="DK23" s="10">
        <v>1</v>
      </c>
      <c r="DL23" s="10"/>
      <c r="DM23" s="10">
        <v>1</v>
      </c>
      <c r="DN23" s="10"/>
      <c r="DO23" s="10"/>
      <c r="DP23" s="10"/>
      <c r="DQ23" s="10">
        <v>1</v>
      </c>
      <c r="DR23" s="10"/>
      <c r="DS23" s="8"/>
      <c r="DT23" s="8">
        <v>1</v>
      </c>
      <c r="DU23" s="8"/>
      <c r="DV23" s="8"/>
      <c r="DW23" s="8">
        <v>1</v>
      </c>
      <c r="DX23" s="8"/>
      <c r="DY23" s="8"/>
      <c r="DZ23" s="8">
        <v>1</v>
      </c>
      <c r="EA23" s="8"/>
      <c r="EB23" s="8">
        <v>1</v>
      </c>
      <c r="EC23" s="8"/>
      <c r="ED23" s="8"/>
      <c r="EE23" s="8">
        <v>1</v>
      </c>
      <c r="EF23" s="8"/>
      <c r="EG23" s="8"/>
      <c r="EH23" s="8">
        <v>1</v>
      </c>
      <c r="EI23" s="8"/>
      <c r="EJ23" s="8"/>
      <c r="EK23" s="8">
        <v>1</v>
      </c>
      <c r="EL23" s="8"/>
      <c r="EM23" s="8"/>
      <c r="EN23" s="8">
        <v>1</v>
      </c>
      <c r="EO23" s="8"/>
      <c r="EP23" s="8"/>
      <c r="EQ23" s="8">
        <v>1</v>
      </c>
      <c r="ER23" s="8"/>
      <c r="ES23" s="8"/>
      <c r="ET23" s="8"/>
      <c r="EU23" s="8">
        <v>1</v>
      </c>
      <c r="EV23" s="8"/>
      <c r="EW23" s="8">
        <v>1</v>
      </c>
      <c r="EX23" s="8"/>
      <c r="EY23" s="8"/>
      <c r="EZ23" s="8">
        <v>1</v>
      </c>
      <c r="FA23" s="8"/>
      <c r="FB23" s="8"/>
      <c r="FC23" s="8">
        <v>1</v>
      </c>
      <c r="FD23" s="8"/>
      <c r="FE23" s="8"/>
      <c r="FF23" s="8">
        <v>1</v>
      </c>
      <c r="FG23" s="8"/>
      <c r="FH23" s="8"/>
      <c r="FI23" s="8">
        <v>1</v>
      </c>
      <c r="FJ23" s="8"/>
      <c r="FK23" s="8"/>
    </row>
    <row r="24" spans="1:167" ht="15.6">
      <c r="A24" s="6">
        <v>11</v>
      </c>
      <c r="B24" s="8" t="s">
        <v>319</v>
      </c>
      <c r="C24" s="7">
        <v>1</v>
      </c>
      <c r="D24" s="7"/>
      <c r="E24" s="7"/>
      <c r="F24" s="23">
        <v>1</v>
      </c>
      <c r="G24" s="23"/>
      <c r="H24" s="23"/>
      <c r="I24" s="23">
        <v>1</v>
      </c>
      <c r="J24" s="23"/>
      <c r="K24" s="23"/>
      <c r="L24" s="23">
        <v>1</v>
      </c>
      <c r="M24" s="23"/>
      <c r="N24" s="23"/>
      <c r="O24" s="23">
        <v>1</v>
      </c>
      <c r="P24" s="23"/>
      <c r="Q24" s="23"/>
      <c r="R24" s="23"/>
      <c r="S24" s="23">
        <v>1</v>
      </c>
      <c r="T24" s="23"/>
      <c r="U24" s="8">
        <v>1</v>
      </c>
      <c r="V24" s="23"/>
      <c r="W24" s="23"/>
      <c r="X24" s="23">
        <v>1</v>
      </c>
      <c r="Y24" s="23"/>
      <c r="Z24" s="23"/>
      <c r="AA24" s="23">
        <v>1</v>
      </c>
      <c r="AB24" s="23"/>
      <c r="AC24" s="23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>
        <v>1</v>
      </c>
      <c r="AQ24" s="8"/>
      <c r="AR24" s="8"/>
      <c r="AS24" s="8"/>
      <c r="AT24" s="8">
        <v>1</v>
      </c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/>
      <c r="BF24" s="8">
        <v>1</v>
      </c>
      <c r="BG24" s="8"/>
      <c r="BH24" s="8"/>
      <c r="BI24" s="8">
        <v>1</v>
      </c>
      <c r="BJ24" s="8"/>
      <c r="BK24" s="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8">
        <v>1</v>
      </c>
      <c r="CG24" s="8"/>
      <c r="CH24" s="8"/>
      <c r="CI24" s="8">
        <v>1</v>
      </c>
      <c r="CJ24" s="8"/>
      <c r="CK24" s="8"/>
      <c r="CL24" s="8">
        <v>1</v>
      </c>
      <c r="CM24" s="8"/>
      <c r="CN24" s="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>
        <v>1</v>
      </c>
      <c r="DW24" s="8"/>
      <c r="DX24" s="8"/>
      <c r="DY24" s="8">
        <v>1</v>
      </c>
      <c r="DZ24" s="8"/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>
        <v>1</v>
      </c>
      <c r="EO24" s="8"/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>
        <v>1</v>
      </c>
      <c r="FG24" s="8"/>
      <c r="FH24" s="8"/>
      <c r="FI24" s="8">
        <v>1</v>
      </c>
      <c r="FJ24" s="8"/>
      <c r="FK24" s="8"/>
    </row>
    <row r="25" spans="1:167" ht="15.6">
      <c r="A25" s="6">
        <v>12</v>
      </c>
      <c r="B25" s="8" t="s">
        <v>320</v>
      </c>
      <c r="C25" s="24">
        <v>1</v>
      </c>
      <c r="D25" s="24"/>
      <c r="E25" s="24"/>
      <c r="F25" s="23">
        <v>1</v>
      </c>
      <c r="G25" s="23"/>
      <c r="H25" s="23"/>
      <c r="I25" s="23">
        <v>1</v>
      </c>
      <c r="J25" s="23"/>
      <c r="K25" s="23"/>
      <c r="L25" s="25">
        <v>1</v>
      </c>
      <c r="M25" s="25"/>
      <c r="N25" s="25"/>
      <c r="O25" s="25">
        <v>1</v>
      </c>
      <c r="P25" s="25"/>
      <c r="Q25" s="25"/>
      <c r="R25" s="25"/>
      <c r="S25" s="25">
        <v>1</v>
      </c>
      <c r="T25" s="25"/>
      <c r="U25" s="10">
        <v>1</v>
      </c>
      <c r="V25" s="25"/>
      <c r="W25" s="25"/>
      <c r="X25" s="25">
        <v>1</v>
      </c>
      <c r="Y25" s="25"/>
      <c r="Z25" s="25"/>
      <c r="AA25" s="25">
        <v>1</v>
      </c>
      <c r="AB25" s="25"/>
      <c r="AC25" s="25"/>
      <c r="AD25" s="8">
        <v>1</v>
      </c>
      <c r="AE25" s="8"/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/>
      <c r="AT25" s="8">
        <v>1</v>
      </c>
      <c r="AU25" s="8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/>
      <c r="BF25" s="10">
        <v>1</v>
      </c>
      <c r="BG25" s="10"/>
      <c r="BH25" s="10"/>
      <c r="BI25" s="10">
        <v>1</v>
      </c>
      <c r="BJ25" s="10"/>
      <c r="BK25" s="8">
        <v>1</v>
      </c>
      <c r="BL25" s="8"/>
      <c r="BM25" s="8"/>
      <c r="BN25" s="8">
        <v>1</v>
      </c>
      <c r="BO25" s="8"/>
      <c r="BP25" s="8"/>
      <c r="BQ25" s="10">
        <v>1</v>
      </c>
      <c r="BR25" s="10"/>
      <c r="BS25" s="10"/>
      <c r="BT25" s="10">
        <v>1</v>
      </c>
      <c r="BU25" s="10"/>
      <c r="BV25" s="10"/>
      <c r="BW25" s="8">
        <v>1</v>
      </c>
      <c r="BX25" s="8"/>
      <c r="BY25" s="8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8">
        <v>1</v>
      </c>
      <c r="DT25" s="8"/>
      <c r="DU25" s="8"/>
      <c r="DV25" s="8">
        <v>1</v>
      </c>
      <c r="DW25" s="8"/>
      <c r="DX25" s="8"/>
      <c r="DY25" s="8">
        <v>1</v>
      </c>
      <c r="DZ25" s="8"/>
      <c r="EA25" s="8"/>
      <c r="EB25" s="8"/>
      <c r="EC25" s="8">
        <v>1</v>
      </c>
      <c r="ED25" s="8"/>
      <c r="EE25" s="8">
        <v>1</v>
      </c>
      <c r="EF25" s="8"/>
      <c r="EG25" s="8"/>
      <c r="EH25" s="8">
        <v>1</v>
      </c>
      <c r="EI25" s="8"/>
      <c r="EJ25" s="8"/>
      <c r="EK25" s="8">
        <v>1</v>
      </c>
      <c r="EL25" s="8"/>
      <c r="EM25" s="8"/>
      <c r="EN25" s="8">
        <v>1</v>
      </c>
      <c r="EO25" s="8"/>
      <c r="EP25" s="8"/>
      <c r="EQ25" s="8">
        <v>1</v>
      </c>
      <c r="ER25" s="8"/>
      <c r="ES25" s="8"/>
      <c r="ET25" s="8">
        <v>1</v>
      </c>
      <c r="EU25" s="8"/>
      <c r="EV25" s="8"/>
      <c r="EW25" s="8">
        <v>1</v>
      </c>
      <c r="EX25" s="8"/>
      <c r="EY25" s="8"/>
      <c r="EZ25" s="8">
        <v>1</v>
      </c>
      <c r="FA25" s="8"/>
      <c r="FB25" s="8"/>
      <c r="FC25" s="8">
        <v>1</v>
      </c>
      <c r="FD25" s="8"/>
      <c r="FE25" s="8"/>
      <c r="FF25" s="8">
        <v>1</v>
      </c>
      <c r="FG25" s="8"/>
      <c r="FH25" s="8"/>
      <c r="FI25" s="8">
        <v>1</v>
      </c>
      <c r="FJ25" s="8"/>
      <c r="FK25" s="8"/>
    </row>
    <row r="26" spans="1:167" ht="15.6">
      <c r="A26" s="6">
        <v>13</v>
      </c>
      <c r="B26" s="8" t="s">
        <v>321</v>
      </c>
      <c r="C26" s="24">
        <v>1</v>
      </c>
      <c r="D26" s="24"/>
      <c r="E26" s="24"/>
      <c r="F26" s="23">
        <v>1</v>
      </c>
      <c r="G26" s="23"/>
      <c r="H26" s="23"/>
      <c r="I26" s="23">
        <v>1</v>
      </c>
      <c r="J26" s="23"/>
      <c r="K26" s="23"/>
      <c r="L26" s="25">
        <v>1</v>
      </c>
      <c r="M26" s="25"/>
      <c r="N26" s="25"/>
      <c r="O26" s="25"/>
      <c r="P26" s="25">
        <v>1</v>
      </c>
      <c r="Q26" s="25"/>
      <c r="R26" s="25">
        <v>1</v>
      </c>
      <c r="S26" s="25"/>
      <c r="T26" s="25"/>
      <c r="U26" s="10">
        <v>1</v>
      </c>
      <c r="V26" s="25"/>
      <c r="W26" s="25"/>
      <c r="X26" s="25">
        <v>1</v>
      </c>
      <c r="Y26" s="25"/>
      <c r="Z26" s="25"/>
      <c r="AA26" s="25">
        <v>1</v>
      </c>
      <c r="AB26" s="25"/>
      <c r="AC26" s="25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/>
      <c r="AT26" s="8">
        <v>1</v>
      </c>
      <c r="AU26" s="8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/>
      <c r="BF26" s="10">
        <v>1</v>
      </c>
      <c r="BG26" s="10"/>
      <c r="BH26" s="10"/>
      <c r="BI26" s="10">
        <v>1</v>
      </c>
      <c r="BJ26" s="10"/>
      <c r="BK26" s="8">
        <v>1</v>
      </c>
      <c r="BL26" s="8"/>
      <c r="BM26" s="8"/>
      <c r="BN26" s="8">
        <v>1</v>
      </c>
      <c r="BO26" s="8"/>
      <c r="BP26" s="8"/>
      <c r="BQ26" s="10">
        <v>1</v>
      </c>
      <c r="BR26" s="10"/>
      <c r="BS26" s="10"/>
      <c r="BT26" s="10">
        <v>1</v>
      </c>
      <c r="BU26" s="10"/>
      <c r="BV26" s="10"/>
      <c r="BW26" s="8">
        <v>1</v>
      </c>
      <c r="BX26" s="8"/>
      <c r="BY26" s="8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8">
        <v>1</v>
      </c>
      <c r="DT26" s="8"/>
      <c r="DU26" s="8"/>
      <c r="DV26" s="8">
        <v>1</v>
      </c>
      <c r="DW26" s="8"/>
      <c r="DX26" s="8"/>
      <c r="DY26" s="8">
        <v>1</v>
      </c>
      <c r="DZ26" s="8"/>
      <c r="EA26" s="8"/>
      <c r="EB26" s="8">
        <v>1</v>
      </c>
      <c r="EC26" s="8"/>
      <c r="ED26" s="8"/>
      <c r="EE26" s="8">
        <v>1</v>
      </c>
      <c r="EF26" s="8"/>
      <c r="EG26" s="8"/>
      <c r="EH26" s="8">
        <v>1</v>
      </c>
      <c r="EI26" s="8"/>
      <c r="EJ26" s="8"/>
      <c r="EK26" s="8">
        <v>1</v>
      </c>
      <c r="EL26" s="8"/>
      <c r="EM26" s="8"/>
      <c r="EN26" s="8">
        <v>1</v>
      </c>
      <c r="EO26" s="8"/>
      <c r="EP26" s="8"/>
      <c r="EQ26" s="8">
        <v>1</v>
      </c>
      <c r="ER26" s="8"/>
      <c r="ES26" s="8"/>
      <c r="ET26" s="8"/>
      <c r="EU26" s="8">
        <v>1</v>
      </c>
      <c r="EV26" s="8"/>
      <c r="EW26" s="8">
        <v>1</v>
      </c>
      <c r="EX26" s="8"/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</row>
    <row r="27" spans="1:167" ht="15.6">
      <c r="A27" s="6">
        <v>14</v>
      </c>
      <c r="B27" s="8" t="s">
        <v>322</v>
      </c>
      <c r="C27" s="7">
        <v>1</v>
      </c>
      <c r="D27" s="7"/>
      <c r="E27" s="7"/>
      <c r="F27" s="23">
        <v>1</v>
      </c>
      <c r="G27" s="23"/>
      <c r="H27" s="23"/>
      <c r="I27" s="23">
        <v>1</v>
      </c>
      <c r="J27" s="23"/>
      <c r="K27" s="23"/>
      <c r="L27" s="23">
        <v>1</v>
      </c>
      <c r="M27" s="23"/>
      <c r="N27" s="23"/>
      <c r="O27" s="23">
        <v>1</v>
      </c>
      <c r="P27" s="23"/>
      <c r="Q27" s="23"/>
      <c r="R27" s="23">
        <v>1</v>
      </c>
      <c r="S27" s="23"/>
      <c r="T27" s="23"/>
      <c r="U27" s="8">
        <v>1</v>
      </c>
      <c r="V27" s="23"/>
      <c r="W27" s="23"/>
      <c r="X27" s="23"/>
      <c r="Y27" s="23">
        <v>1</v>
      </c>
      <c r="Z27" s="23"/>
      <c r="AA27" s="23"/>
      <c r="AB27" s="23">
        <v>1</v>
      </c>
      <c r="AC27" s="23"/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>
        <v>1</v>
      </c>
      <c r="AO27" s="8"/>
      <c r="AP27" s="8"/>
      <c r="AQ27" s="8">
        <v>1</v>
      </c>
      <c r="AR27" s="8"/>
      <c r="AS27" s="8"/>
      <c r="AT27" s="8">
        <v>1</v>
      </c>
      <c r="AU27" s="8"/>
      <c r="AV27" s="8"/>
      <c r="AW27" s="8">
        <v>1</v>
      </c>
      <c r="AX27" s="8"/>
      <c r="AY27" s="8"/>
      <c r="AZ27" s="8">
        <v>1</v>
      </c>
      <c r="BA27" s="8"/>
      <c r="BB27" s="8"/>
      <c r="BC27" s="8">
        <v>1</v>
      </c>
      <c r="BD27" s="8"/>
      <c r="BE27" s="8"/>
      <c r="BF27" s="8">
        <v>1</v>
      </c>
      <c r="BG27" s="8"/>
      <c r="BH27" s="8"/>
      <c r="BI27" s="8">
        <v>1</v>
      </c>
      <c r="BJ27" s="8"/>
      <c r="BK27" s="8"/>
      <c r="BL27" s="8">
        <v>1</v>
      </c>
      <c r="BM27" s="8"/>
      <c r="BN27" s="8"/>
      <c r="BO27" s="8">
        <v>1</v>
      </c>
      <c r="BP27" s="8"/>
      <c r="BQ27" s="8"/>
      <c r="BR27" s="8">
        <v>1</v>
      </c>
      <c r="BS27" s="8"/>
      <c r="BT27" s="8"/>
      <c r="BU27" s="8">
        <v>1</v>
      </c>
      <c r="BV27" s="8"/>
      <c r="BW27" s="8"/>
      <c r="BX27" s="8">
        <v>1</v>
      </c>
      <c r="BY27" s="8"/>
      <c r="BZ27" s="8">
        <v>1</v>
      </c>
      <c r="CA27" s="8"/>
      <c r="CB27" s="8"/>
      <c r="CC27" s="8">
        <v>1</v>
      </c>
      <c r="CD27" s="8"/>
      <c r="CE27" s="8"/>
      <c r="CF27" s="8">
        <v>1</v>
      </c>
      <c r="CG27" s="8"/>
      <c r="CH27" s="8"/>
      <c r="CI27" s="8">
        <v>1</v>
      </c>
      <c r="CJ27" s="8"/>
      <c r="CK27" s="8"/>
      <c r="CL27" s="8">
        <v>1</v>
      </c>
      <c r="CM27" s="8"/>
      <c r="CN27" s="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8">
        <v>1</v>
      </c>
      <c r="DT27" s="8"/>
      <c r="DU27" s="8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8"/>
      <c r="EE27" s="8">
        <v>1</v>
      </c>
      <c r="EF27" s="8"/>
      <c r="EG27" s="8"/>
      <c r="EH27" s="8">
        <v>1</v>
      </c>
      <c r="EI27" s="8"/>
      <c r="EJ27" s="8"/>
      <c r="EK27" s="8">
        <v>1</v>
      </c>
      <c r="EL27" s="8"/>
      <c r="EM27" s="8"/>
      <c r="EN27" s="8">
        <v>1</v>
      </c>
      <c r="EO27" s="8"/>
      <c r="EP27" s="8"/>
      <c r="EQ27" s="8">
        <v>1</v>
      </c>
      <c r="ER27" s="8"/>
      <c r="ES27" s="8"/>
      <c r="ET27" s="8"/>
      <c r="EU27" s="8">
        <v>1</v>
      </c>
      <c r="EV27" s="8"/>
      <c r="EW27" s="8"/>
      <c r="EX27" s="8">
        <v>1</v>
      </c>
      <c r="EY27" s="8"/>
      <c r="EZ27" s="8"/>
      <c r="FA27" s="8">
        <v>1</v>
      </c>
      <c r="FB27" s="8"/>
      <c r="FC27" s="8">
        <v>1</v>
      </c>
      <c r="FD27" s="8"/>
      <c r="FE27" s="8"/>
      <c r="FF27" s="8">
        <v>1</v>
      </c>
      <c r="FG27" s="8"/>
      <c r="FH27" s="8"/>
      <c r="FI27" s="8">
        <v>1</v>
      </c>
      <c r="FJ27" s="8"/>
      <c r="FK27" s="8"/>
    </row>
    <row r="28" spans="1:167" ht="15.6">
      <c r="A28" s="6">
        <v>15</v>
      </c>
      <c r="B28" s="8" t="s">
        <v>323</v>
      </c>
      <c r="C28" s="24">
        <v>1</v>
      </c>
      <c r="D28" s="24"/>
      <c r="E28" s="24"/>
      <c r="F28" s="23">
        <v>1</v>
      </c>
      <c r="G28" s="23"/>
      <c r="H28" s="23"/>
      <c r="I28" s="23">
        <v>1</v>
      </c>
      <c r="J28" s="23"/>
      <c r="K28" s="23"/>
      <c r="L28" s="25">
        <v>1</v>
      </c>
      <c r="M28" s="25"/>
      <c r="N28" s="25"/>
      <c r="O28" s="25">
        <v>1</v>
      </c>
      <c r="P28" s="25"/>
      <c r="Q28" s="25"/>
      <c r="R28" s="25">
        <v>1</v>
      </c>
      <c r="S28" s="25"/>
      <c r="T28" s="25"/>
      <c r="U28" s="10">
        <v>1</v>
      </c>
      <c r="V28" s="25"/>
      <c r="W28" s="25"/>
      <c r="X28" s="25">
        <v>1</v>
      </c>
      <c r="Y28" s="25"/>
      <c r="Z28" s="25"/>
      <c r="AA28" s="25">
        <v>1</v>
      </c>
      <c r="AB28" s="25"/>
      <c r="AC28" s="25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>
        <v>1</v>
      </c>
      <c r="AN28" s="8"/>
      <c r="AO28" s="8"/>
      <c r="AP28" s="8">
        <v>1</v>
      </c>
      <c r="AQ28" s="8"/>
      <c r="AR28" s="8"/>
      <c r="AS28" s="8"/>
      <c r="AT28" s="8">
        <v>1</v>
      </c>
      <c r="AU28" s="8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/>
      <c r="BF28" s="10">
        <v>1</v>
      </c>
      <c r="BG28" s="10"/>
      <c r="BH28" s="10"/>
      <c r="BI28" s="10">
        <v>1</v>
      </c>
      <c r="BJ28" s="10"/>
      <c r="BK28" s="8"/>
      <c r="BL28" s="8">
        <v>1</v>
      </c>
      <c r="BM28" s="8"/>
      <c r="BN28" s="8"/>
      <c r="BO28" s="8">
        <v>1</v>
      </c>
      <c r="BP28" s="8"/>
      <c r="BQ28" s="10"/>
      <c r="BR28" s="10">
        <v>1</v>
      </c>
      <c r="BS28" s="10"/>
      <c r="BT28" s="10"/>
      <c r="BU28" s="10">
        <v>1</v>
      </c>
      <c r="BV28" s="10"/>
      <c r="BW28" s="8"/>
      <c r="BX28" s="8">
        <v>1</v>
      </c>
      <c r="BY28" s="8"/>
      <c r="BZ28" s="10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>
        <v>1</v>
      </c>
      <c r="CJ28" s="10"/>
      <c r="CK28" s="10"/>
      <c r="CL28" s="10"/>
      <c r="CM28" s="10">
        <v>1</v>
      </c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0"/>
      <c r="DE28" s="10">
        <v>1</v>
      </c>
      <c r="DF28" s="10"/>
      <c r="DG28" s="10"/>
      <c r="DH28" s="10">
        <v>1</v>
      </c>
      <c r="DI28" s="10"/>
      <c r="DJ28" s="10"/>
      <c r="DK28" s="10">
        <v>1</v>
      </c>
      <c r="DL28" s="10"/>
      <c r="DM28" s="10">
        <v>1</v>
      </c>
      <c r="DN28" s="10"/>
      <c r="DO28" s="10"/>
      <c r="DP28" s="10"/>
      <c r="DQ28" s="10">
        <v>1</v>
      </c>
      <c r="DR28" s="10"/>
      <c r="DS28" s="8"/>
      <c r="DT28" s="8">
        <v>1</v>
      </c>
      <c r="DU28" s="8"/>
      <c r="DV28" s="8"/>
      <c r="DW28" s="8">
        <v>1</v>
      </c>
      <c r="DX28" s="8"/>
      <c r="DY28" s="8"/>
      <c r="DZ28" s="8">
        <v>1</v>
      </c>
      <c r="EA28" s="8"/>
      <c r="EB28" s="8">
        <v>1</v>
      </c>
      <c r="EC28" s="8"/>
      <c r="ED28" s="8"/>
      <c r="EE28" s="8">
        <v>1</v>
      </c>
      <c r="EF28" s="8"/>
      <c r="EG28" s="8"/>
      <c r="EH28" s="8">
        <v>1</v>
      </c>
      <c r="EI28" s="8"/>
      <c r="EJ28" s="8"/>
      <c r="EK28" s="8">
        <v>1</v>
      </c>
      <c r="EL28" s="8"/>
      <c r="EM28" s="8"/>
      <c r="EN28" s="8">
        <v>1</v>
      </c>
      <c r="EO28" s="8"/>
      <c r="EP28" s="8"/>
      <c r="EQ28" s="8">
        <v>1</v>
      </c>
      <c r="ER28" s="8"/>
      <c r="ES28" s="8"/>
      <c r="ET28" s="8"/>
      <c r="EU28" s="8">
        <v>1</v>
      </c>
      <c r="EV28" s="8"/>
      <c r="EW28" s="8"/>
      <c r="EX28" s="8">
        <v>1</v>
      </c>
      <c r="EY28" s="8"/>
      <c r="EZ28" s="8"/>
      <c r="FA28" s="8">
        <v>1</v>
      </c>
      <c r="FB28" s="8"/>
      <c r="FC28" s="8">
        <v>1</v>
      </c>
      <c r="FD28" s="8"/>
      <c r="FE28" s="8"/>
      <c r="FF28" s="8">
        <v>1</v>
      </c>
      <c r="FG28" s="8"/>
      <c r="FH28" s="8"/>
      <c r="FI28" s="8">
        <v>1</v>
      </c>
      <c r="FJ28" s="8"/>
      <c r="FK28" s="8"/>
    </row>
    <row r="29" spans="1:167">
      <c r="A29" s="46" t="s">
        <v>241</v>
      </c>
      <c r="B29" s="47"/>
      <c r="C29" s="6">
        <f t="shared" ref="C29:AH29" si="0">SUM(C14:C28)</f>
        <v>12</v>
      </c>
      <c r="D29" s="6">
        <f t="shared" si="0"/>
        <v>3</v>
      </c>
      <c r="E29" s="6">
        <f t="shared" si="0"/>
        <v>0</v>
      </c>
      <c r="F29" s="6">
        <f t="shared" si="0"/>
        <v>11</v>
      </c>
      <c r="G29" s="6">
        <f t="shared" si="0"/>
        <v>4</v>
      </c>
      <c r="H29" s="6">
        <f t="shared" si="0"/>
        <v>0</v>
      </c>
      <c r="I29" s="6">
        <f t="shared" si="0"/>
        <v>13</v>
      </c>
      <c r="J29" s="6">
        <f t="shared" si="0"/>
        <v>2</v>
      </c>
      <c r="K29" s="6">
        <f t="shared" si="0"/>
        <v>0</v>
      </c>
      <c r="L29" s="6">
        <f t="shared" si="0"/>
        <v>13</v>
      </c>
      <c r="M29" s="6">
        <f t="shared" si="0"/>
        <v>2</v>
      </c>
      <c r="N29" s="6">
        <f t="shared" si="0"/>
        <v>0</v>
      </c>
      <c r="O29" s="6">
        <f t="shared" si="0"/>
        <v>11</v>
      </c>
      <c r="P29" s="6">
        <f t="shared" si="0"/>
        <v>4</v>
      </c>
      <c r="Q29" s="6">
        <f t="shared" si="0"/>
        <v>0</v>
      </c>
      <c r="R29" s="6">
        <f t="shared" si="0"/>
        <v>12</v>
      </c>
      <c r="S29" s="6">
        <f t="shared" si="0"/>
        <v>3</v>
      </c>
      <c r="T29" s="6">
        <f t="shared" si="0"/>
        <v>0</v>
      </c>
      <c r="U29" s="6">
        <f t="shared" si="0"/>
        <v>13</v>
      </c>
      <c r="V29" s="6">
        <f t="shared" si="0"/>
        <v>2</v>
      </c>
      <c r="W29" s="6">
        <f t="shared" si="0"/>
        <v>0</v>
      </c>
      <c r="X29" s="6">
        <f t="shared" si="0"/>
        <v>12</v>
      </c>
      <c r="Y29" s="6">
        <f t="shared" si="0"/>
        <v>3</v>
      </c>
      <c r="Z29" s="6">
        <f t="shared" si="0"/>
        <v>0</v>
      </c>
      <c r="AA29" s="6">
        <f t="shared" si="0"/>
        <v>12</v>
      </c>
      <c r="AB29" s="6">
        <f t="shared" si="0"/>
        <v>3</v>
      </c>
      <c r="AC29" s="6">
        <f t="shared" si="0"/>
        <v>0</v>
      </c>
      <c r="AD29" s="6">
        <f t="shared" si="0"/>
        <v>12</v>
      </c>
      <c r="AE29" s="6">
        <f t="shared" si="0"/>
        <v>3</v>
      </c>
      <c r="AF29" s="6">
        <f t="shared" si="0"/>
        <v>0</v>
      </c>
      <c r="AG29" s="6">
        <f t="shared" si="0"/>
        <v>12</v>
      </c>
      <c r="AH29" s="6">
        <f t="shared" si="0"/>
        <v>3</v>
      </c>
      <c r="AI29" s="6">
        <f t="shared" ref="AI29:BN29" si="1">SUM(AI14:AI28)</f>
        <v>0</v>
      </c>
      <c r="AJ29" s="6">
        <f t="shared" si="1"/>
        <v>11</v>
      </c>
      <c r="AK29" s="6">
        <f t="shared" si="1"/>
        <v>4</v>
      </c>
      <c r="AL29" s="6">
        <f t="shared" si="1"/>
        <v>0</v>
      </c>
      <c r="AM29" s="6">
        <f t="shared" si="1"/>
        <v>11</v>
      </c>
      <c r="AN29" s="6">
        <f t="shared" si="1"/>
        <v>4</v>
      </c>
      <c r="AO29" s="6">
        <f t="shared" si="1"/>
        <v>0</v>
      </c>
      <c r="AP29" s="6">
        <f t="shared" si="1"/>
        <v>12</v>
      </c>
      <c r="AQ29" s="6">
        <f t="shared" si="1"/>
        <v>3</v>
      </c>
      <c r="AR29" s="6">
        <f t="shared" si="1"/>
        <v>0</v>
      </c>
      <c r="AS29" s="6">
        <f t="shared" si="1"/>
        <v>0</v>
      </c>
      <c r="AT29" s="6">
        <f t="shared" si="1"/>
        <v>15</v>
      </c>
      <c r="AU29" s="6">
        <f t="shared" si="1"/>
        <v>0</v>
      </c>
      <c r="AV29" s="6">
        <f t="shared" si="1"/>
        <v>11</v>
      </c>
      <c r="AW29" s="6">
        <f t="shared" si="1"/>
        <v>4</v>
      </c>
      <c r="AX29" s="6">
        <f t="shared" si="1"/>
        <v>0</v>
      </c>
      <c r="AY29" s="6">
        <f t="shared" si="1"/>
        <v>11</v>
      </c>
      <c r="AZ29" s="6">
        <f t="shared" si="1"/>
        <v>4</v>
      </c>
      <c r="BA29" s="6">
        <f t="shared" si="1"/>
        <v>0</v>
      </c>
      <c r="BB29" s="6">
        <f t="shared" si="1"/>
        <v>12</v>
      </c>
      <c r="BC29" s="6">
        <f t="shared" si="1"/>
        <v>3</v>
      </c>
      <c r="BD29" s="6">
        <f t="shared" si="1"/>
        <v>0</v>
      </c>
      <c r="BE29" s="6">
        <f t="shared" si="1"/>
        <v>0</v>
      </c>
      <c r="BF29" s="6">
        <f t="shared" si="1"/>
        <v>15</v>
      </c>
      <c r="BG29" s="6">
        <f t="shared" si="1"/>
        <v>0</v>
      </c>
      <c r="BH29" s="6">
        <f t="shared" si="1"/>
        <v>0</v>
      </c>
      <c r="BI29" s="6">
        <f t="shared" si="1"/>
        <v>15</v>
      </c>
      <c r="BJ29" s="6">
        <f t="shared" si="1"/>
        <v>0</v>
      </c>
      <c r="BK29" s="6">
        <f t="shared" si="1"/>
        <v>9</v>
      </c>
      <c r="BL29" s="6">
        <f t="shared" si="1"/>
        <v>6</v>
      </c>
      <c r="BM29" s="6">
        <f t="shared" si="1"/>
        <v>0</v>
      </c>
      <c r="BN29" s="6">
        <f t="shared" si="1"/>
        <v>10</v>
      </c>
      <c r="BO29" s="6">
        <f t="shared" ref="BO29:CT29" si="2">SUM(BO14:BO28)</f>
        <v>5</v>
      </c>
      <c r="BP29" s="6">
        <f t="shared" si="2"/>
        <v>0</v>
      </c>
      <c r="BQ29" s="6">
        <f t="shared" si="2"/>
        <v>10</v>
      </c>
      <c r="BR29" s="6">
        <f t="shared" si="2"/>
        <v>5</v>
      </c>
      <c r="BS29" s="6">
        <f t="shared" si="2"/>
        <v>0</v>
      </c>
      <c r="BT29" s="6">
        <f t="shared" si="2"/>
        <v>10</v>
      </c>
      <c r="BU29" s="6">
        <f t="shared" si="2"/>
        <v>5</v>
      </c>
      <c r="BV29" s="6">
        <f t="shared" si="2"/>
        <v>0</v>
      </c>
      <c r="BW29" s="6">
        <f t="shared" si="2"/>
        <v>10</v>
      </c>
      <c r="BX29" s="6">
        <f t="shared" si="2"/>
        <v>5</v>
      </c>
      <c r="BY29" s="6">
        <f t="shared" si="2"/>
        <v>0</v>
      </c>
      <c r="BZ29" s="6">
        <f t="shared" si="2"/>
        <v>11</v>
      </c>
      <c r="CA29" s="6">
        <f t="shared" si="2"/>
        <v>4</v>
      </c>
      <c r="CB29" s="6">
        <f t="shared" si="2"/>
        <v>0</v>
      </c>
      <c r="CC29" s="6">
        <f t="shared" si="2"/>
        <v>11</v>
      </c>
      <c r="CD29" s="6">
        <f t="shared" si="2"/>
        <v>4</v>
      </c>
      <c r="CE29" s="6">
        <f t="shared" si="2"/>
        <v>0</v>
      </c>
      <c r="CF29" s="6">
        <f t="shared" si="2"/>
        <v>11</v>
      </c>
      <c r="CG29" s="6">
        <f t="shared" si="2"/>
        <v>4</v>
      </c>
      <c r="CH29" s="6">
        <f t="shared" si="2"/>
        <v>0</v>
      </c>
      <c r="CI29" s="6">
        <f t="shared" si="2"/>
        <v>15</v>
      </c>
      <c r="CJ29" s="6">
        <f t="shared" si="2"/>
        <v>0</v>
      </c>
      <c r="CK29" s="6">
        <f t="shared" si="2"/>
        <v>0</v>
      </c>
      <c r="CL29" s="6">
        <f t="shared" si="2"/>
        <v>11</v>
      </c>
      <c r="CM29" s="6">
        <f t="shared" si="2"/>
        <v>4</v>
      </c>
      <c r="CN29" s="6">
        <f t="shared" si="2"/>
        <v>0</v>
      </c>
      <c r="CO29" s="6">
        <f t="shared" si="2"/>
        <v>11</v>
      </c>
      <c r="CP29" s="6">
        <f t="shared" si="2"/>
        <v>4</v>
      </c>
      <c r="CQ29" s="6">
        <f t="shared" si="2"/>
        <v>0</v>
      </c>
      <c r="CR29" s="6">
        <f t="shared" si="2"/>
        <v>11</v>
      </c>
      <c r="CS29" s="6">
        <f t="shared" si="2"/>
        <v>4</v>
      </c>
      <c r="CT29" s="6">
        <f t="shared" si="2"/>
        <v>0</v>
      </c>
      <c r="CU29" s="6">
        <f t="shared" ref="CU29:DZ29" si="3">SUM(CU14:CU28)</f>
        <v>11</v>
      </c>
      <c r="CV29" s="6">
        <f t="shared" si="3"/>
        <v>4</v>
      </c>
      <c r="CW29" s="6">
        <f t="shared" si="3"/>
        <v>0</v>
      </c>
      <c r="CX29" s="6">
        <f t="shared" si="3"/>
        <v>11</v>
      </c>
      <c r="CY29" s="6">
        <f t="shared" si="3"/>
        <v>4</v>
      </c>
      <c r="CZ29" s="6">
        <f t="shared" si="3"/>
        <v>0</v>
      </c>
      <c r="DA29" s="6">
        <f t="shared" si="3"/>
        <v>11</v>
      </c>
      <c r="DB29" s="6">
        <f t="shared" si="3"/>
        <v>4</v>
      </c>
      <c r="DC29" s="6">
        <f t="shared" si="3"/>
        <v>0</v>
      </c>
      <c r="DD29" s="6">
        <f t="shared" si="3"/>
        <v>11</v>
      </c>
      <c r="DE29" s="6">
        <f t="shared" si="3"/>
        <v>4</v>
      </c>
      <c r="DF29" s="6">
        <f t="shared" si="3"/>
        <v>0</v>
      </c>
      <c r="DG29" s="6">
        <f t="shared" si="3"/>
        <v>11</v>
      </c>
      <c r="DH29" s="6">
        <f t="shared" si="3"/>
        <v>4</v>
      </c>
      <c r="DI29" s="6">
        <f t="shared" si="3"/>
        <v>0</v>
      </c>
      <c r="DJ29" s="6">
        <f t="shared" si="3"/>
        <v>11</v>
      </c>
      <c r="DK29" s="6">
        <f t="shared" si="3"/>
        <v>4</v>
      </c>
      <c r="DL29" s="6">
        <f t="shared" si="3"/>
        <v>0</v>
      </c>
      <c r="DM29" s="6">
        <f t="shared" si="3"/>
        <v>15</v>
      </c>
      <c r="DN29" s="6">
        <f t="shared" si="3"/>
        <v>0</v>
      </c>
      <c r="DO29" s="6">
        <f t="shared" si="3"/>
        <v>0</v>
      </c>
      <c r="DP29" s="6">
        <f t="shared" si="3"/>
        <v>11</v>
      </c>
      <c r="DQ29" s="6">
        <f t="shared" si="3"/>
        <v>4</v>
      </c>
      <c r="DR29" s="6">
        <f t="shared" si="3"/>
        <v>0</v>
      </c>
      <c r="DS29" s="6">
        <f t="shared" si="3"/>
        <v>11</v>
      </c>
      <c r="DT29" s="6">
        <f t="shared" si="3"/>
        <v>4</v>
      </c>
      <c r="DU29" s="6">
        <f t="shared" si="3"/>
        <v>0</v>
      </c>
      <c r="DV29" s="6">
        <f t="shared" si="3"/>
        <v>11</v>
      </c>
      <c r="DW29" s="6">
        <f t="shared" si="3"/>
        <v>4</v>
      </c>
      <c r="DX29" s="6">
        <f t="shared" si="3"/>
        <v>0</v>
      </c>
      <c r="DY29" s="6">
        <f t="shared" si="3"/>
        <v>11</v>
      </c>
      <c r="DZ29" s="6">
        <f t="shared" si="3"/>
        <v>4</v>
      </c>
      <c r="EA29" s="6">
        <f t="shared" ref="EA29:FF29" si="4">SUM(EA14:EA28)</f>
        <v>0</v>
      </c>
      <c r="EB29" s="6">
        <f t="shared" si="4"/>
        <v>9</v>
      </c>
      <c r="EC29" s="6">
        <f t="shared" si="4"/>
        <v>6</v>
      </c>
      <c r="ED29" s="6">
        <f t="shared" si="4"/>
        <v>0</v>
      </c>
      <c r="EE29" s="6">
        <f t="shared" si="4"/>
        <v>14</v>
      </c>
      <c r="EF29" s="6">
        <f t="shared" si="4"/>
        <v>1</v>
      </c>
      <c r="EG29" s="6">
        <f t="shared" si="4"/>
        <v>0</v>
      </c>
      <c r="EH29" s="6">
        <f t="shared" si="4"/>
        <v>13</v>
      </c>
      <c r="EI29" s="6">
        <f t="shared" si="4"/>
        <v>2</v>
      </c>
      <c r="EJ29" s="6">
        <f t="shared" si="4"/>
        <v>0</v>
      </c>
      <c r="EK29" s="6">
        <f t="shared" si="4"/>
        <v>13</v>
      </c>
      <c r="EL29" s="6">
        <f t="shared" si="4"/>
        <v>2</v>
      </c>
      <c r="EM29" s="6">
        <f t="shared" si="4"/>
        <v>0</v>
      </c>
      <c r="EN29" s="6">
        <f t="shared" si="4"/>
        <v>13</v>
      </c>
      <c r="EO29" s="6">
        <f t="shared" si="4"/>
        <v>2</v>
      </c>
      <c r="EP29" s="6">
        <f t="shared" si="4"/>
        <v>0</v>
      </c>
      <c r="EQ29" s="6">
        <f t="shared" si="4"/>
        <v>13</v>
      </c>
      <c r="ER29" s="6">
        <f t="shared" si="4"/>
        <v>2</v>
      </c>
      <c r="ES29" s="6">
        <f t="shared" si="4"/>
        <v>0</v>
      </c>
      <c r="ET29" s="6">
        <f t="shared" si="4"/>
        <v>7</v>
      </c>
      <c r="EU29" s="6">
        <f t="shared" si="4"/>
        <v>8</v>
      </c>
      <c r="EV29" s="6">
        <f t="shared" si="4"/>
        <v>0</v>
      </c>
      <c r="EW29" s="6">
        <f t="shared" si="4"/>
        <v>10</v>
      </c>
      <c r="EX29" s="6">
        <f t="shared" si="4"/>
        <v>5</v>
      </c>
      <c r="EY29" s="6">
        <f t="shared" si="4"/>
        <v>0</v>
      </c>
      <c r="EZ29" s="6">
        <f t="shared" si="4"/>
        <v>11</v>
      </c>
      <c r="FA29" s="6">
        <f t="shared" si="4"/>
        <v>4</v>
      </c>
      <c r="FB29" s="6">
        <f t="shared" si="4"/>
        <v>0</v>
      </c>
      <c r="FC29" s="6">
        <f t="shared" si="4"/>
        <v>15</v>
      </c>
      <c r="FD29" s="6">
        <f t="shared" si="4"/>
        <v>0</v>
      </c>
      <c r="FE29" s="6">
        <f t="shared" si="4"/>
        <v>0</v>
      </c>
      <c r="FF29" s="6">
        <f t="shared" si="4"/>
        <v>15</v>
      </c>
      <c r="FG29" s="6">
        <f t="shared" ref="FG29:GL29" si="5">SUM(FG14:FG28)</f>
        <v>0</v>
      </c>
      <c r="FH29" s="6">
        <f t="shared" si="5"/>
        <v>0</v>
      </c>
      <c r="FI29" s="6">
        <f t="shared" si="5"/>
        <v>15</v>
      </c>
      <c r="FJ29" s="6">
        <f t="shared" si="5"/>
        <v>0</v>
      </c>
      <c r="FK29" s="6">
        <f t="shared" si="5"/>
        <v>0</v>
      </c>
    </row>
    <row r="30" spans="1:167" ht="39" customHeight="1">
      <c r="A30" s="48" t="s">
        <v>242</v>
      </c>
      <c r="B30" s="49"/>
      <c r="C30" s="26">
        <f>C29/15%</f>
        <v>80</v>
      </c>
      <c r="D30" s="26">
        <f t="shared" ref="D30:BO30" si="6">D29/15%</f>
        <v>20</v>
      </c>
      <c r="E30" s="26">
        <f t="shared" si="6"/>
        <v>0</v>
      </c>
      <c r="F30" s="26">
        <f t="shared" si="6"/>
        <v>73.333333333333343</v>
      </c>
      <c r="G30" s="26">
        <f t="shared" si="6"/>
        <v>26.666666666666668</v>
      </c>
      <c r="H30" s="26">
        <f t="shared" si="6"/>
        <v>0</v>
      </c>
      <c r="I30" s="26">
        <f t="shared" si="6"/>
        <v>86.666666666666671</v>
      </c>
      <c r="J30" s="26">
        <f t="shared" si="6"/>
        <v>13.333333333333334</v>
      </c>
      <c r="K30" s="26">
        <f t="shared" si="6"/>
        <v>0</v>
      </c>
      <c r="L30" s="26">
        <f t="shared" si="6"/>
        <v>86.666666666666671</v>
      </c>
      <c r="M30" s="26">
        <f t="shared" si="6"/>
        <v>13.333333333333334</v>
      </c>
      <c r="N30" s="26">
        <f t="shared" si="6"/>
        <v>0</v>
      </c>
      <c r="O30" s="26">
        <f t="shared" si="6"/>
        <v>73.333333333333343</v>
      </c>
      <c r="P30" s="26">
        <f t="shared" si="6"/>
        <v>26.666666666666668</v>
      </c>
      <c r="Q30" s="26">
        <f t="shared" si="6"/>
        <v>0</v>
      </c>
      <c r="R30" s="26">
        <f t="shared" si="6"/>
        <v>80</v>
      </c>
      <c r="S30" s="26">
        <f t="shared" si="6"/>
        <v>20</v>
      </c>
      <c r="T30" s="26">
        <f t="shared" si="6"/>
        <v>0</v>
      </c>
      <c r="U30" s="26">
        <f t="shared" si="6"/>
        <v>86.666666666666671</v>
      </c>
      <c r="V30" s="26">
        <f t="shared" si="6"/>
        <v>13.333333333333334</v>
      </c>
      <c r="W30" s="26">
        <f t="shared" si="6"/>
        <v>0</v>
      </c>
      <c r="X30" s="26">
        <f t="shared" si="6"/>
        <v>80</v>
      </c>
      <c r="Y30" s="26">
        <f t="shared" si="6"/>
        <v>20</v>
      </c>
      <c r="Z30" s="26">
        <f t="shared" si="6"/>
        <v>0</v>
      </c>
      <c r="AA30" s="26">
        <f t="shared" si="6"/>
        <v>80</v>
      </c>
      <c r="AB30" s="26">
        <f t="shared" si="6"/>
        <v>20</v>
      </c>
      <c r="AC30" s="26">
        <f t="shared" si="6"/>
        <v>0</v>
      </c>
      <c r="AD30" s="26">
        <f t="shared" si="6"/>
        <v>80</v>
      </c>
      <c r="AE30" s="26">
        <f t="shared" si="6"/>
        <v>20</v>
      </c>
      <c r="AF30" s="26">
        <f t="shared" si="6"/>
        <v>0</v>
      </c>
      <c r="AG30" s="26">
        <f t="shared" si="6"/>
        <v>80</v>
      </c>
      <c r="AH30" s="26">
        <f t="shared" si="6"/>
        <v>20</v>
      </c>
      <c r="AI30" s="26">
        <f t="shared" si="6"/>
        <v>0</v>
      </c>
      <c r="AJ30" s="26">
        <f t="shared" si="6"/>
        <v>73.333333333333343</v>
      </c>
      <c r="AK30" s="26">
        <f t="shared" si="6"/>
        <v>26.666666666666668</v>
      </c>
      <c r="AL30" s="26">
        <f t="shared" si="6"/>
        <v>0</v>
      </c>
      <c r="AM30" s="26">
        <f t="shared" si="6"/>
        <v>73.333333333333343</v>
      </c>
      <c r="AN30" s="26">
        <f t="shared" si="6"/>
        <v>26.666666666666668</v>
      </c>
      <c r="AO30" s="26">
        <f t="shared" si="6"/>
        <v>0</v>
      </c>
      <c r="AP30" s="26">
        <f t="shared" si="6"/>
        <v>80</v>
      </c>
      <c r="AQ30" s="26">
        <f t="shared" si="6"/>
        <v>20</v>
      </c>
      <c r="AR30" s="26">
        <f t="shared" si="6"/>
        <v>0</v>
      </c>
      <c r="AS30" s="26">
        <f t="shared" si="6"/>
        <v>0</v>
      </c>
      <c r="AT30" s="26">
        <f t="shared" si="6"/>
        <v>100</v>
      </c>
      <c r="AU30" s="26">
        <f t="shared" si="6"/>
        <v>0</v>
      </c>
      <c r="AV30" s="26">
        <f t="shared" si="6"/>
        <v>73.333333333333343</v>
      </c>
      <c r="AW30" s="26">
        <f t="shared" si="6"/>
        <v>26.666666666666668</v>
      </c>
      <c r="AX30" s="26">
        <f t="shared" si="6"/>
        <v>0</v>
      </c>
      <c r="AY30" s="26">
        <f t="shared" si="6"/>
        <v>73.333333333333343</v>
      </c>
      <c r="AZ30" s="26">
        <f t="shared" si="6"/>
        <v>26.666666666666668</v>
      </c>
      <c r="BA30" s="26">
        <f t="shared" si="6"/>
        <v>0</v>
      </c>
      <c r="BB30" s="26">
        <f t="shared" si="6"/>
        <v>80</v>
      </c>
      <c r="BC30" s="26">
        <f t="shared" si="6"/>
        <v>20</v>
      </c>
      <c r="BD30" s="26">
        <f t="shared" si="6"/>
        <v>0</v>
      </c>
      <c r="BE30" s="26">
        <f t="shared" si="6"/>
        <v>0</v>
      </c>
      <c r="BF30" s="26">
        <f t="shared" si="6"/>
        <v>100</v>
      </c>
      <c r="BG30" s="26">
        <f t="shared" si="6"/>
        <v>0</v>
      </c>
      <c r="BH30" s="26">
        <f t="shared" si="6"/>
        <v>0</v>
      </c>
      <c r="BI30" s="26">
        <f t="shared" si="6"/>
        <v>100</v>
      </c>
      <c r="BJ30" s="26">
        <f t="shared" si="6"/>
        <v>0</v>
      </c>
      <c r="BK30" s="26">
        <f t="shared" si="6"/>
        <v>60</v>
      </c>
      <c r="BL30" s="26">
        <f t="shared" si="6"/>
        <v>40</v>
      </c>
      <c r="BM30" s="26">
        <f t="shared" si="6"/>
        <v>0</v>
      </c>
      <c r="BN30" s="26">
        <f t="shared" si="6"/>
        <v>66.666666666666671</v>
      </c>
      <c r="BO30" s="26">
        <f t="shared" si="6"/>
        <v>33.333333333333336</v>
      </c>
      <c r="BP30" s="26">
        <f t="shared" ref="BP30:EA30" si="7">BP29/15%</f>
        <v>0</v>
      </c>
      <c r="BQ30" s="26">
        <f t="shared" si="7"/>
        <v>66.666666666666671</v>
      </c>
      <c r="BR30" s="26">
        <f t="shared" si="7"/>
        <v>33.333333333333336</v>
      </c>
      <c r="BS30" s="26">
        <f t="shared" si="7"/>
        <v>0</v>
      </c>
      <c r="BT30" s="26">
        <f t="shared" si="7"/>
        <v>66.666666666666671</v>
      </c>
      <c r="BU30" s="26">
        <f t="shared" si="7"/>
        <v>33.333333333333336</v>
      </c>
      <c r="BV30" s="26">
        <f t="shared" si="7"/>
        <v>0</v>
      </c>
      <c r="BW30" s="26">
        <f t="shared" si="7"/>
        <v>66.666666666666671</v>
      </c>
      <c r="BX30" s="26">
        <f t="shared" si="7"/>
        <v>33.333333333333336</v>
      </c>
      <c r="BY30" s="26">
        <f t="shared" si="7"/>
        <v>0</v>
      </c>
      <c r="BZ30" s="26">
        <f t="shared" si="7"/>
        <v>73.333333333333343</v>
      </c>
      <c r="CA30" s="26">
        <f t="shared" si="7"/>
        <v>26.666666666666668</v>
      </c>
      <c r="CB30" s="26">
        <f t="shared" si="7"/>
        <v>0</v>
      </c>
      <c r="CC30" s="26">
        <f t="shared" si="7"/>
        <v>73.333333333333343</v>
      </c>
      <c r="CD30" s="26">
        <f t="shared" si="7"/>
        <v>26.666666666666668</v>
      </c>
      <c r="CE30" s="26">
        <f t="shared" si="7"/>
        <v>0</v>
      </c>
      <c r="CF30" s="26">
        <f t="shared" si="7"/>
        <v>73.333333333333343</v>
      </c>
      <c r="CG30" s="26">
        <f t="shared" si="7"/>
        <v>26.666666666666668</v>
      </c>
      <c r="CH30" s="26">
        <f t="shared" si="7"/>
        <v>0</v>
      </c>
      <c r="CI30" s="26">
        <f t="shared" si="7"/>
        <v>100</v>
      </c>
      <c r="CJ30" s="26">
        <f t="shared" si="7"/>
        <v>0</v>
      </c>
      <c r="CK30" s="26">
        <f t="shared" si="7"/>
        <v>0</v>
      </c>
      <c r="CL30" s="26">
        <f t="shared" si="7"/>
        <v>73.333333333333343</v>
      </c>
      <c r="CM30" s="26">
        <f t="shared" si="7"/>
        <v>26.666666666666668</v>
      </c>
      <c r="CN30" s="26">
        <f t="shared" si="7"/>
        <v>0</v>
      </c>
      <c r="CO30" s="26">
        <f t="shared" si="7"/>
        <v>73.333333333333343</v>
      </c>
      <c r="CP30" s="26">
        <f t="shared" si="7"/>
        <v>26.666666666666668</v>
      </c>
      <c r="CQ30" s="26">
        <f t="shared" si="7"/>
        <v>0</v>
      </c>
      <c r="CR30" s="26">
        <f t="shared" si="7"/>
        <v>73.333333333333343</v>
      </c>
      <c r="CS30" s="26">
        <f t="shared" si="7"/>
        <v>26.666666666666668</v>
      </c>
      <c r="CT30" s="26">
        <f t="shared" si="7"/>
        <v>0</v>
      </c>
      <c r="CU30" s="26">
        <f t="shared" si="7"/>
        <v>73.333333333333343</v>
      </c>
      <c r="CV30" s="26">
        <f t="shared" si="7"/>
        <v>26.666666666666668</v>
      </c>
      <c r="CW30" s="26">
        <f t="shared" si="7"/>
        <v>0</v>
      </c>
      <c r="CX30" s="26">
        <f t="shared" si="7"/>
        <v>73.333333333333343</v>
      </c>
      <c r="CY30" s="26">
        <f t="shared" si="7"/>
        <v>26.666666666666668</v>
      </c>
      <c r="CZ30" s="26">
        <f t="shared" si="7"/>
        <v>0</v>
      </c>
      <c r="DA30" s="26">
        <f t="shared" si="7"/>
        <v>73.333333333333343</v>
      </c>
      <c r="DB30" s="26">
        <f t="shared" si="7"/>
        <v>26.666666666666668</v>
      </c>
      <c r="DC30" s="26">
        <f t="shared" si="7"/>
        <v>0</v>
      </c>
      <c r="DD30" s="26">
        <f t="shared" si="7"/>
        <v>73.333333333333343</v>
      </c>
      <c r="DE30" s="26">
        <f t="shared" si="7"/>
        <v>26.666666666666668</v>
      </c>
      <c r="DF30" s="26">
        <f t="shared" si="7"/>
        <v>0</v>
      </c>
      <c r="DG30" s="26">
        <f t="shared" si="7"/>
        <v>73.333333333333343</v>
      </c>
      <c r="DH30" s="26">
        <f t="shared" si="7"/>
        <v>26.666666666666668</v>
      </c>
      <c r="DI30" s="26">
        <f t="shared" si="7"/>
        <v>0</v>
      </c>
      <c r="DJ30" s="26">
        <f t="shared" si="7"/>
        <v>73.333333333333343</v>
      </c>
      <c r="DK30" s="26">
        <f t="shared" si="7"/>
        <v>26.666666666666668</v>
      </c>
      <c r="DL30" s="26">
        <f t="shared" si="7"/>
        <v>0</v>
      </c>
      <c r="DM30" s="26">
        <f t="shared" si="7"/>
        <v>100</v>
      </c>
      <c r="DN30" s="26">
        <f t="shared" si="7"/>
        <v>0</v>
      </c>
      <c r="DO30" s="26">
        <f t="shared" si="7"/>
        <v>0</v>
      </c>
      <c r="DP30" s="26">
        <f t="shared" si="7"/>
        <v>73.333333333333343</v>
      </c>
      <c r="DQ30" s="26">
        <f t="shared" si="7"/>
        <v>26.666666666666668</v>
      </c>
      <c r="DR30" s="26">
        <f t="shared" si="7"/>
        <v>0</v>
      </c>
      <c r="DS30" s="26">
        <f t="shared" si="7"/>
        <v>73.333333333333343</v>
      </c>
      <c r="DT30" s="26">
        <f t="shared" si="7"/>
        <v>26.666666666666668</v>
      </c>
      <c r="DU30" s="26">
        <f t="shared" si="7"/>
        <v>0</v>
      </c>
      <c r="DV30" s="26">
        <f t="shared" si="7"/>
        <v>73.333333333333343</v>
      </c>
      <c r="DW30" s="26">
        <f t="shared" si="7"/>
        <v>26.666666666666668</v>
      </c>
      <c r="DX30" s="26">
        <f t="shared" si="7"/>
        <v>0</v>
      </c>
      <c r="DY30" s="26">
        <f t="shared" si="7"/>
        <v>73.333333333333343</v>
      </c>
      <c r="DZ30" s="26">
        <f t="shared" si="7"/>
        <v>26.666666666666668</v>
      </c>
      <c r="EA30" s="26">
        <f t="shared" si="7"/>
        <v>0</v>
      </c>
      <c r="EB30" s="26">
        <f t="shared" ref="EB30:FK30" si="8">EB29/15%</f>
        <v>60</v>
      </c>
      <c r="EC30" s="26">
        <f t="shared" si="8"/>
        <v>40</v>
      </c>
      <c r="ED30" s="26">
        <f t="shared" si="8"/>
        <v>0</v>
      </c>
      <c r="EE30" s="26">
        <f t="shared" si="8"/>
        <v>93.333333333333343</v>
      </c>
      <c r="EF30" s="26">
        <f t="shared" si="8"/>
        <v>6.666666666666667</v>
      </c>
      <c r="EG30" s="26">
        <f t="shared" si="8"/>
        <v>0</v>
      </c>
      <c r="EH30" s="26">
        <f t="shared" si="8"/>
        <v>86.666666666666671</v>
      </c>
      <c r="EI30" s="26">
        <f t="shared" si="8"/>
        <v>13.333333333333334</v>
      </c>
      <c r="EJ30" s="26">
        <f t="shared" si="8"/>
        <v>0</v>
      </c>
      <c r="EK30" s="26">
        <f t="shared" si="8"/>
        <v>86.666666666666671</v>
      </c>
      <c r="EL30" s="26">
        <f t="shared" si="8"/>
        <v>13.333333333333334</v>
      </c>
      <c r="EM30" s="26">
        <f t="shared" si="8"/>
        <v>0</v>
      </c>
      <c r="EN30" s="26">
        <f t="shared" si="8"/>
        <v>86.666666666666671</v>
      </c>
      <c r="EO30" s="26">
        <f t="shared" si="8"/>
        <v>13.333333333333334</v>
      </c>
      <c r="EP30" s="26">
        <f t="shared" si="8"/>
        <v>0</v>
      </c>
      <c r="EQ30" s="26">
        <f t="shared" si="8"/>
        <v>86.666666666666671</v>
      </c>
      <c r="ER30" s="26">
        <f t="shared" si="8"/>
        <v>13.333333333333334</v>
      </c>
      <c r="ES30" s="26">
        <f t="shared" si="8"/>
        <v>0</v>
      </c>
      <c r="ET30" s="26">
        <f t="shared" si="8"/>
        <v>46.666666666666671</v>
      </c>
      <c r="EU30" s="26">
        <f t="shared" si="8"/>
        <v>53.333333333333336</v>
      </c>
      <c r="EV30" s="26">
        <f t="shared" si="8"/>
        <v>0</v>
      </c>
      <c r="EW30" s="26">
        <f t="shared" si="8"/>
        <v>66.666666666666671</v>
      </c>
      <c r="EX30" s="26">
        <f t="shared" si="8"/>
        <v>33.333333333333336</v>
      </c>
      <c r="EY30" s="26">
        <f t="shared" si="8"/>
        <v>0</v>
      </c>
      <c r="EZ30" s="26">
        <f t="shared" si="8"/>
        <v>73.333333333333343</v>
      </c>
      <c r="FA30" s="26">
        <f t="shared" si="8"/>
        <v>26.666666666666668</v>
      </c>
      <c r="FB30" s="26">
        <f t="shared" si="8"/>
        <v>0</v>
      </c>
      <c r="FC30" s="26">
        <f t="shared" si="8"/>
        <v>100</v>
      </c>
      <c r="FD30" s="26">
        <f t="shared" si="8"/>
        <v>0</v>
      </c>
      <c r="FE30" s="26">
        <f t="shared" si="8"/>
        <v>0</v>
      </c>
      <c r="FF30" s="26">
        <f t="shared" si="8"/>
        <v>100</v>
      </c>
      <c r="FG30" s="26">
        <f t="shared" si="8"/>
        <v>0</v>
      </c>
      <c r="FH30" s="26">
        <f t="shared" si="8"/>
        <v>0</v>
      </c>
      <c r="FI30" s="26">
        <f t="shared" si="8"/>
        <v>100</v>
      </c>
      <c r="FJ30" s="26">
        <f t="shared" si="8"/>
        <v>0</v>
      </c>
      <c r="FK30" s="26">
        <f t="shared" si="8"/>
        <v>0</v>
      </c>
    </row>
    <row r="32" spans="1:167">
      <c r="B32" s="50" t="s">
        <v>243</v>
      </c>
      <c r="C32" s="51"/>
      <c r="D32" s="51"/>
      <c r="E32" s="52"/>
      <c r="F32" s="27"/>
      <c r="G32" s="27"/>
      <c r="H32" s="27"/>
      <c r="I32" s="27"/>
    </row>
    <row r="33" spans="2:15">
      <c r="B33" s="10" t="s">
        <v>244</v>
      </c>
      <c r="C33" s="10" t="s">
        <v>302</v>
      </c>
      <c r="D33" s="28">
        <f>E33/100*15</f>
        <v>12</v>
      </c>
      <c r="E33" s="29">
        <f>(C30+F30+I30+L30+O30)/5</f>
        <v>80</v>
      </c>
    </row>
    <row r="34" spans="2:15">
      <c r="B34" s="8" t="s">
        <v>245</v>
      </c>
      <c r="C34" s="8" t="s">
        <v>302</v>
      </c>
      <c r="D34" s="30">
        <f>E34/100*15</f>
        <v>3.0000000000000004</v>
      </c>
      <c r="E34" s="31">
        <f>(D30+G30+J30+M30+P30)/5</f>
        <v>20.000000000000004</v>
      </c>
    </row>
    <row r="35" spans="2:15">
      <c r="B35" s="8" t="s">
        <v>246</v>
      </c>
      <c r="C35" s="8" t="s">
        <v>302</v>
      </c>
      <c r="D35" s="30">
        <f>E35/100*15</f>
        <v>0</v>
      </c>
      <c r="E35" s="31">
        <f>(E30+H30+K30+N30+Q30)/5</f>
        <v>0</v>
      </c>
    </row>
    <row r="36" spans="2:15">
      <c r="B36" s="32"/>
      <c r="C36" s="32"/>
      <c r="D36" s="33">
        <f>SUM(D33:D35)</f>
        <v>15</v>
      </c>
      <c r="E36" s="33">
        <f>SUM(E33:E35)</f>
        <v>100</v>
      </c>
    </row>
    <row r="37" spans="2:15" ht="30" customHeight="1">
      <c r="B37" s="8"/>
      <c r="C37" s="8"/>
      <c r="D37" s="53" t="s">
        <v>11</v>
      </c>
      <c r="E37" s="53"/>
      <c r="F37" s="54" t="s">
        <v>12</v>
      </c>
      <c r="G37" s="54"/>
      <c r="H37" s="42" t="s">
        <v>13</v>
      </c>
      <c r="I37" s="42"/>
      <c r="J37" t="s">
        <v>307</v>
      </c>
    </row>
    <row r="38" spans="2:15">
      <c r="B38" s="8" t="s">
        <v>244</v>
      </c>
      <c r="C38" s="8" t="s">
        <v>303</v>
      </c>
      <c r="D38" s="6">
        <f>E38/100*15</f>
        <v>12.200000000000003</v>
      </c>
      <c r="E38" s="31">
        <f>(R30+U30+X30+AA30+AD30)/5</f>
        <v>81.333333333333343</v>
      </c>
      <c r="F38" s="6">
        <f>G38/100*15</f>
        <v>9.2000000000000011</v>
      </c>
      <c r="G38" s="31">
        <f>(AG30+AJ30+AM30+AP30+AS30)/5</f>
        <v>61.333333333333336</v>
      </c>
      <c r="H38" s="6">
        <f>I38/100*15</f>
        <v>6.8000000000000007</v>
      </c>
      <c r="I38" s="31">
        <f>(AV30+AY30+BB30+BE30+BH30)/5</f>
        <v>45.333333333333336</v>
      </c>
      <c r="J38">
        <f>( R29+U29+X29+AA29+AD29+AG29+AJ29+AM29+AP29+AS29+AV29+AY29+BB29+BE29+BH29)/15</f>
        <v>9.4</v>
      </c>
      <c r="K38">
        <f>(R30+U30+X30+AA30+AD30+AG30+AJ30+AM30+AP30+AS30+AV30+AY30+BB30+BE30+BH30)/15</f>
        <v>62.666666666666671</v>
      </c>
    </row>
    <row r="39" spans="2:15">
      <c r="B39" s="8" t="s">
        <v>245</v>
      </c>
      <c r="C39" s="8" t="s">
        <v>303</v>
      </c>
      <c r="D39" s="30">
        <f>E39/100*15</f>
        <v>2.8000000000000003</v>
      </c>
      <c r="E39" s="31">
        <f>(S30+V30+Y30+AB30+AE30)/5</f>
        <v>18.666666666666668</v>
      </c>
      <c r="F39" s="6">
        <f>G39/100*15</f>
        <v>5.8000000000000007</v>
      </c>
      <c r="G39" s="31">
        <f>(AH30+AK30+AN30+AQ30+AT30)/5</f>
        <v>38.666666666666671</v>
      </c>
      <c r="H39" s="6">
        <f>I39/100*15</f>
        <v>8.2000000000000011</v>
      </c>
      <c r="I39" s="31">
        <f>(AW30+AZ30+BC30+BF30+BI30)/5</f>
        <v>54.666666666666671</v>
      </c>
      <c r="J39">
        <f>(S29+V29+Y29+AB29+AE29+AH29+AK29+AN29+AQ29+AT29+AW29+AZ29+BC29+BF29+BI29)/15</f>
        <v>5.6</v>
      </c>
      <c r="K39">
        <f>(S30+V30+Y30+AB30+AE30+AH30+AK30+AN30+AQ30+AT30+AW30+AZ30+BC30+BF30+BI30)/15</f>
        <v>37.333333333333336</v>
      </c>
    </row>
    <row r="40" spans="2:15">
      <c r="B40" s="8" t="s">
        <v>246</v>
      </c>
      <c r="C40" s="8" t="s">
        <v>303</v>
      </c>
      <c r="D40" s="30">
        <f>E40/100*15</f>
        <v>0</v>
      </c>
      <c r="E40" s="31">
        <f>(T30+W30+Z30+AC30+AF30)/5</f>
        <v>0</v>
      </c>
      <c r="F40" s="6">
        <f>G40/100*15</f>
        <v>0</v>
      </c>
      <c r="G40" s="31">
        <f>(AI30+AL30+AO30+AR30+AU30)/5</f>
        <v>0</v>
      </c>
      <c r="H40" s="6">
        <f>I40/100*15</f>
        <v>0</v>
      </c>
      <c r="I40" s="31">
        <f>(AX30+BA30+BD30+BG30+BJ30)/5</f>
        <v>0</v>
      </c>
      <c r="J40">
        <f>(T29+W29+Z29+AC29+AF29+AI29+AL29+AO29+AR29+AU29+AX29+BA29+BD29+BG29+BJ29)/15</f>
        <v>0</v>
      </c>
      <c r="K40">
        <f>(T30+W30+Z30+AC30+AF30+AI30+AL30+AO30+AR30+AU30+AX30+BA30+BD30+BG30+BJ30)/15</f>
        <v>0</v>
      </c>
    </row>
    <row r="41" spans="2:15">
      <c r="B41" s="8"/>
      <c r="C41" s="8"/>
      <c r="D41" s="34">
        <f t="shared" ref="D41:I41" si="9">SUM(D38:D40)</f>
        <v>15.000000000000004</v>
      </c>
      <c r="E41" s="34">
        <f t="shared" si="9"/>
        <v>100.00000000000001</v>
      </c>
      <c r="F41" s="35">
        <f t="shared" si="9"/>
        <v>15.000000000000002</v>
      </c>
      <c r="G41" s="34">
        <f t="shared" si="9"/>
        <v>100</v>
      </c>
      <c r="H41" s="35">
        <f t="shared" si="9"/>
        <v>15.000000000000002</v>
      </c>
      <c r="I41" s="34">
        <f t="shared" si="9"/>
        <v>100</v>
      </c>
    </row>
    <row r="42" spans="2:15">
      <c r="B42" s="8" t="s">
        <v>244</v>
      </c>
      <c r="C42" s="8" t="s">
        <v>304</v>
      </c>
      <c r="D42" s="6">
        <f>E42/100*15</f>
        <v>9.8000000000000007</v>
      </c>
      <c r="E42" s="31">
        <f>(BK30+BN30+BQ30+BT30+BW30)/5</f>
        <v>65.333333333333343</v>
      </c>
      <c r="I42" s="36"/>
    </row>
    <row r="43" spans="2:15">
      <c r="B43" s="8" t="s">
        <v>245</v>
      </c>
      <c r="C43" s="8" t="s">
        <v>304</v>
      </c>
      <c r="D43" s="6">
        <f>E43/100*15</f>
        <v>5.2000000000000011</v>
      </c>
      <c r="E43" s="31">
        <f>(BL30+BO30+BR30+BU30+BX30)/5</f>
        <v>34.666666666666671</v>
      </c>
    </row>
    <row r="44" spans="2:15">
      <c r="B44" s="8" t="s">
        <v>246</v>
      </c>
      <c r="C44" s="8" t="s">
        <v>304</v>
      </c>
      <c r="D44" s="6">
        <f>E44/100*15</f>
        <v>0</v>
      </c>
      <c r="E44" s="31">
        <f>(BM30+BP30+BS30+BV30+BY30)/5</f>
        <v>0</v>
      </c>
    </row>
    <row r="45" spans="2:15">
      <c r="B45" s="32"/>
      <c r="C45" s="32"/>
      <c r="D45" s="37">
        <f>SUM(D42:D44)</f>
        <v>15.000000000000002</v>
      </c>
      <c r="E45" s="37">
        <f>SUM(E42:E44)</f>
        <v>100.00000000000001</v>
      </c>
      <c r="F45" s="38"/>
    </row>
    <row r="46" spans="2:15">
      <c r="B46" s="8"/>
      <c r="C46" s="8"/>
      <c r="D46" s="41" t="s">
        <v>15</v>
      </c>
      <c r="E46" s="41"/>
      <c r="F46" s="42" t="s">
        <v>16</v>
      </c>
      <c r="G46" s="42"/>
      <c r="H46" s="42" t="s">
        <v>17</v>
      </c>
      <c r="I46" s="42"/>
      <c r="J46" s="42" t="s">
        <v>18</v>
      </c>
      <c r="K46" s="42"/>
      <c r="L46" s="42" t="s">
        <v>19</v>
      </c>
      <c r="M46" s="42"/>
      <c r="N46" t="s">
        <v>307</v>
      </c>
    </row>
    <row r="47" spans="2:15">
      <c r="B47" s="8" t="s">
        <v>244</v>
      </c>
      <c r="C47" s="8" t="s">
        <v>305</v>
      </c>
      <c r="D47" s="6">
        <f>E47/100*15</f>
        <v>11.8</v>
      </c>
      <c r="E47" s="31">
        <f>(BZ30+CC30+CF30+CI30+CL30)/5</f>
        <v>78.666666666666671</v>
      </c>
      <c r="F47" s="6">
        <f>G47/100*15</f>
        <v>11</v>
      </c>
      <c r="G47" s="31">
        <f>(CO30+CR30+CU30+CX30+DA30)/5</f>
        <v>73.333333333333343</v>
      </c>
      <c r="H47" s="6">
        <f>I47/100*15</f>
        <v>11.8</v>
      </c>
      <c r="I47" s="31">
        <f>(DD30+DG30+DJ30+DM30+DP30)/5</f>
        <v>78.666666666666671</v>
      </c>
      <c r="J47" s="6">
        <f>K47/100*15</f>
        <v>11.200000000000001</v>
      </c>
      <c r="K47" s="31">
        <f>(DS30+DV30+DY30+EB30+EE30)/5</f>
        <v>74.666666666666671</v>
      </c>
      <c r="L47" s="6">
        <f>M47/100*15</f>
        <v>11.8</v>
      </c>
      <c r="M47" s="31">
        <f>(EH30+EK30+EN30+EQ30+ET30)/5</f>
        <v>78.666666666666671</v>
      </c>
      <c r="N47">
        <f>(BZ29+CC29+CF29+CI29+CL29+CO29+CR29+CU29+CX29+DA29+DD29+DG29+DJ29+DM29+DP29+DS29+DV29+DY29+EB29+EE29+EH29+EK29+EN29+EQ29+ET29)/25</f>
        <v>11.52</v>
      </c>
      <c r="O47">
        <f>(BZ30+CC30+CF30+CI30+CL30+CO30+CR30+CU30+CX30+DA30+DD30+DG30+DJ30+DM30+DP30+DS30+DV30+DY30+EB30+EE30+EH30+EK30+EN30+EQ30+ET30)/25</f>
        <v>76.800000000000011</v>
      </c>
    </row>
    <row r="48" spans="2:15">
      <c r="B48" s="8" t="s">
        <v>245</v>
      </c>
      <c r="C48" s="8" t="s">
        <v>305</v>
      </c>
      <c r="D48" s="6">
        <f>E48/100*15</f>
        <v>3.2</v>
      </c>
      <c r="E48" s="31">
        <f>(CA30+CD30+CG30+CJ30+CM30)/5</f>
        <v>21.333333333333336</v>
      </c>
      <c r="F48" s="6">
        <f>G48/100*15</f>
        <v>4</v>
      </c>
      <c r="G48" s="31">
        <f>(CP30+CS30+CV30+CY30+DB30)/5</f>
        <v>26.666666666666668</v>
      </c>
      <c r="H48" s="6">
        <f>I48/100*15</f>
        <v>3.2</v>
      </c>
      <c r="I48" s="31">
        <f>(DE30+DH30+DK30+DN30+DQ30)/5</f>
        <v>21.333333333333336</v>
      </c>
      <c r="J48" s="6">
        <f>K48/100*15</f>
        <v>3.8000000000000003</v>
      </c>
      <c r="K48" s="31">
        <f>(DT30+DW30+DZ30+EC30+EF30)/5</f>
        <v>25.333333333333336</v>
      </c>
      <c r="L48" s="6">
        <f>M48/100*15</f>
        <v>3.2</v>
      </c>
      <c r="M48" s="31">
        <f>(EI30+EL30+EO30+ER30+EU30)/5</f>
        <v>21.333333333333336</v>
      </c>
      <c r="N48">
        <f>(CA29+CD29+CG29+CJ29+CM29+CP29+CS29+CV29+CY29+DB29+DE29+DH29+DK29+DN29+DQ29+DT29+DW29+DZ29+EC29+EF29+EI29+EL29+EO29+ER29+EU29)/25</f>
        <v>3.48</v>
      </c>
      <c r="O48">
        <f>(CA30+CD30+CG30+CJ30+CM30+CP30+CS30+CV30+CY30+DB30+DE30+DH30+DK30+DN30+DQ30+DT30+DW30+DZ30+EC30+EF30+EI30+EL30+EO30+ER30+EU30)/25</f>
        <v>23.200000000000003</v>
      </c>
    </row>
    <row r="49" spans="2:15">
      <c r="B49" s="8" t="s">
        <v>246</v>
      </c>
      <c r="C49" s="8" t="s">
        <v>305</v>
      </c>
      <c r="D49" s="6">
        <f>E49/100*15</f>
        <v>0</v>
      </c>
      <c r="E49" s="31">
        <f>(CB30+CE30+CH30+CK30+CN30)/5</f>
        <v>0</v>
      </c>
      <c r="F49" s="6">
        <f>G49/100*15</f>
        <v>0</v>
      </c>
      <c r="G49" s="31">
        <f>(CQ30+CT30+CW30+CZ30+DC30)/5</f>
        <v>0</v>
      </c>
      <c r="H49" s="6">
        <f>I49/100*15</f>
        <v>0</v>
      </c>
      <c r="I49" s="31">
        <f>(DF30+DI30+DL30+DO30+DR30)/5</f>
        <v>0</v>
      </c>
      <c r="J49" s="6">
        <f>K49/100*15</f>
        <v>0</v>
      </c>
      <c r="K49" s="31">
        <f>(DU30+DX30+EA30+ED30+EG30)/5</f>
        <v>0</v>
      </c>
      <c r="L49" s="6">
        <f>M49/100*15</f>
        <v>0</v>
      </c>
      <c r="M49" s="31">
        <f>(EJ30+EM30+EP30+ES30+EV30)/5</f>
        <v>0</v>
      </c>
      <c r="N49">
        <f>(CB29+CE29+CH29+CK29+CN29+CQ29+CT29+CW29+CZ29+DC29+DF29+DI29+DL29+DO29+DR29+DU29+DX29+EA29+ED29+EG29+EJ29+EM29+EP29+ES29+EV29)/25</f>
        <v>0</v>
      </c>
      <c r="O49">
        <f>(CB30+CE30+CH30+CK30+CN30+CQ30+CT30+CW30+CZ30+DC30+DF30+DI30+DL30+DO30+DR30+DU30+DX30+EA30+ED30+EG30+EJ30+EM30+EP30+ES30+EV30)/25</f>
        <v>0</v>
      </c>
    </row>
    <row r="50" spans="2:15">
      <c r="B50" s="8"/>
      <c r="C50" s="8"/>
      <c r="D50" s="35">
        <f t="shared" ref="D50:M50" si="10">SUM(D47:D49)</f>
        <v>15</v>
      </c>
      <c r="E50" s="35">
        <f t="shared" si="10"/>
        <v>100</v>
      </c>
      <c r="F50" s="35">
        <f t="shared" si="10"/>
        <v>15</v>
      </c>
      <c r="G50" s="34">
        <f t="shared" si="10"/>
        <v>100.00000000000001</v>
      </c>
      <c r="H50" s="35">
        <f t="shared" si="10"/>
        <v>15</v>
      </c>
      <c r="I50" s="34">
        <f t="shared" si="10"/>
        <v>100</v>
      </c>
      <c r="J50" s="35">
        <f t="shared" si="10"/>
        <v>15.000000000000002</v>
      </c>
      <c r="K50" s="34">
        <f t="shared" si="10"/>
        <v>100</v>
      </c>
      <c r="L50" s="35">
        <f t="shared" si="10"/>
        <v>15</v>
      </c>
      <c r="M50" s="34">
        <f t="shared" si="10"/>
        <v>100</v>
      </c>
    </row>
    <row r="51" spans="2:15">
      <c r="B51" s="8" t="s">
        <v>244</v>
      </c>
      <c r="C51" s="8" t="s">
        <v>306</v>
      </c>
      <c r="D51" s="6">
        <f>E51/100*15</f>
        <v>13.2</v>
      </c>
      <c r="E51" s="31">
        <f>(EW30+EZ30+FC30+FF30+FI30)/5</f>
        <v>88</v>
      </c>
    </row>
    <row r="52" spans="2:15">
      <c r="B52" s="8" t="s">
        <v>245</v>
      </c>
      <c r="C52" s="8" t="s">
        <v>306</v>
      </c>
      <c r="D52" s="6">
        <f>E52/100*15</f>
        <v>1.7999999999999998</v>
      </c>
      <c r="E52" s="31">
        <f>(EX30+FA30+FD30+FG30+FJ30)/5</f>
        <v>12</v>
      </c>
    </row>
    <row r="53" spans="2:15">
      <c r="B53" s="8" t="s">
        <v>246</v>
      </c>
      <c r="C53" s="8" t="s">
        <v>306</v>
      </c>
      <c r="D53" s="6">
        <f>E53/100*15</f>
        <v>0</v>
      </c>
      <c r="E53" s="31">
        <f>(EY30+FB30+FE30+FH30+FK30)/5</f>
        <v>0</v>
      </c>
    </row>
    <row r="54" spans="2:15">
      <c r="B54" s="8"/>
      <c r="C54" s="8"/>
      <c r="D54" s="35">
        <f>SUM(D51:D53)</f>
        <v>15</v>
      </c>
      <c r="E54" s="35">
        <f>SUM(E51:E53)</f>
        <v>100</v>
      </c>
    </row>
  </sheetData>
  <mergeCells count="140"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AG5:AU5"/>
    <mergeCell ref="AV5:BJ5"/>
    <mergeCell ref="BK5:BY5"/>
    <mergeCell ref="BZ5:CN5"/>
    <mergeCell ref="CO5:DC5"/>
    <mergeCell ref="DD5:DR5"/>
    <mergeCell ref="AP11:AR11"/>
    <mergeCell ref="AS11:AU11"/>
    <mergeCell ref="AV11:AX11"/>
    <mergeCell ref="AY11:BA11"/>
    <mergeCell ref="BB11:BD11"/>
    <mergeCell ref="BE11:BG11"/>
    <mergeCell ref="X11:Z11"/>
    <mergeCell ref="AA11:AC11"/>
    <mergeCell ref="AD11:AF11"/>
    <mergeCell ref="AG11:AI11"/>
    <mergeCell ref="AJ11:AL11"/>
    <mergeCell ref="AM11:AO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C12:E12"/>
    <mergeCell ref="F12:H12"/>
    <mergeCell ref="I12:K12"/>
    <mergeCell ref="L12:N12"/>
    <mergeCell ref="O12:Q12"/>
    <mergeCell ref="R12:T12"/>
    <mergeCell ref="ET11:EV11"/>
    <mergeCell ref="EW11:EY11"/>
    <mergeCell ref="EZ11:FB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D46:E46"/>
    <mergeCell ref="F46:G46"/>
    <mergeCell ref="H46:I46"/>
    <mergeCell ref="J46:K46"/>
    <mergeCell ref="L46:M46"/>
    <mergeCell ref="FI12:FK12"/>
    <mergeCell ref="A29:B29"/>
    <mergeCell ref="A30:B30"/>
    <mergeCell ref="B32:E32"/>
    <mergeCell ref="D37:E37"/>
    <mergeCell ref="F37:G37"/>
    <mergeCell ref="H37:I37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1"/>
  <sheetViews>
    <sheetView tabSelected="1" workbookViewId="0">
      <selection activeCell="B9" sqref="B9"/>
    </sheetView>
  </sheetViews>
  <sheetFormatPr defaultRowHeight="14.4"/>
  <cols>
    <col min="2" max="2" width="18" customWidth="1"/>
  </cols>
  <sheetData>
    <row r="1" spans="1:122" ht="15.6">
      <c r="A1" s="1" t="s">
        <v>0</v>
      </c>
      <c r="B1" s="2" t="s">
        <v>324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22" ht="15.6">
      <c r="A2" s="5" t="s">
        <v>325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DP2" s="69" t="s">
        <v>2</v>
      </c>
      <c r="DQ2" s="69"/>
    </row>
    <row r="3" spans="1:122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22" ht="15.6" customHeight="1">
      <c r="A4" s="70" t="s">
        <v>3</v>
      </c>
      <c r="B4" s="70" t="s">
        <v>4</v>
      </c>
      <c r="C4" s="88" t="s">
        <v>5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72" t="s">
        <v>6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5" t="s">
        <v>7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6" t="s">
        <v>8</v>
      </c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8"/>
      <c r="DG4" s="42" t="s">
        <v>326</v>
      </c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</row>
    <row r="5" spans="1:122" ht="15.6" customHeight="1">
      <c r="A5" s="70"/>
      <c r="B5" s="70"/>
      <c r="C5" s="87" t="s">
        <v>10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67" t="s">
        <v>11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2" t="s">
        <v>12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79" t="s">
        <v>327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1"/>
      <c r="AY5" s="79" t="s">
        <v>15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1"/>
      <c r="BK5" s="66" t="s">
        <v>16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17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3" t="s">
        <v>18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5"/>
      <c r="CU5" s="90" t="s">
        <v>19</v>
      </c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2"/>
      <c r="DG5" s="62" t="s">
        <v>20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</row>
    <row r="6" spans="1:122" ht="15.6">
      <c r="A6" s="70"/>
      <c r="B6" s="70"/>
      <c r="C6" s="85" t="s">
        <v>328</v>
      </c>
      <c r="D6" s="68" t="s">
        <v>21</v>
      </c>
      <c r="E6" s="68" t="s">
        <v>22</v>
      </c>
      <c r="F6" s="68" t="s">
        <v>329</v>
      </c>
      <c r="G6" s="68" t="s">
        <v>330</v>
      </c>
      <c r="H6" s="68" t="s">
        <v>331</v>
      </c>
      <c r="I6" s="86" t="s">
        <v>332</v>
      </c>
      <c r="J6" s="87"/>
      <c r="K6" s="87"/>
      <c r="L6" s="86" t="s">
        <v>333</v>
      </c>
      <c r="M6" s="87"/>
      <c r="N6" s="87"/>
      <c r="O6" s="67" t="s">
        <v>334</v>
      </c>
      <c r="P6" s="67"/>
      <c r="Q6" s="67"/>
      <c r="R6" s="67" t="s">
        <v>335</v>
      </c>
      <c r="S6" s="67"/>
      <c r="T6" s="67"/>
      <c r="U6" s="67" t="s">
        <v>336</v>
      </c>
      <c r="V6" s="67"/>
      <c r="W6" s="67"/>
      <c r="X6" s="67" t="s">
        <v>337</v>
      </c>
      <c r="Y6" s="67"/>
      <c r="Z6" s="67"/>
      <c r="AA6" s="67" t="s">
        <v>338</v>
      </c>
      <c r="AB6" s="67"/>
      <c r="AC6" s="67"/>
      <c r="AD6" s="62" t="s">
        <v>339</v>
      </c>
      <c r="AE6" s="62"/>
      <c r="AF6" s="62"/>
      <c r="AG6" s="67" t="s">
        <v>340</v>
      </c>
      <c r="AH6" s="67"/>
      <c r="AI6" s="67"/>
      <c r="AJ6" s="67" t="s">
        <v>341</v>
      </c>
      <c r="AK6" s="67"/>
      <c r="AL6" s="67"/>
      <c r="AM6" s="62" t="s">
        <v>342</v>
      </c>
      <c r="AN6" s="62"/>
      <c r="AO6" s="62"/>
      <c r="AP6" s="62" t="s">
        <v>343</v>
      </c>
      <c r="AQ6" s="62"/>
      <c r="AR6" s="62"/>
      <c r="AS6" s="62" t="s">
        <v>344</v>
      </c>
      <c r="AT6" s="62"/>
      <c r="AU6" s="62"/>
      <c r="AV6" s="62" t="s">
        <v>345</v>
      </c>
      <c r="AW6" s="62"/>
      <c r="AX6" s="62"/>
      <c r="AY6" s="62" t="s">
        <v>346</v>
      </c>
      <c r="AZ6" s="62"/>
      <c r="BA6" s="62"/>
      <c r="BB6" s="62" t="s">
        <v>347</v>
      </c>
      <c r="BC6" s="62"/>
      <c r="BD6" s="62"/>
      <c r="BE6" s="62" t="s">
        <v>348</v>
      </c>
      <c r="BF6" s="62"/>
      <c r="BG6" s="62"/>
      <c r="BH6" s="62" t="s">
        <v>349</v>
      </c>
      <c r="BI6" s="62"/>
      <c r="BJ6" s="62"/>
      <c r="BK6" s="62" t="s">
        <v>350</v>
      </c>
      <c r="BL6" s="62"/>
      <c r="BM6" s="62"/>
      <c r="BN6" s="62" t="s">
        <v>351</v>
      </c>
      <c r="BO6" s="62"/>
      <c r="BP6" s="62"/>
      <c r="BQ6" s="62" t="s">
        <v>352</v>
      </c>
      <c r="BR6" s="62"/>
      <c r="BS6" s="62"/>
      <c r="BT6" s="62" t="s">
        <v>353</v>
      </c>
      <c r="BU6" s="62"/>
      <c r="BV6" s="62"/>
      <c r="BW6" s="62" t="s">
        <v>354</v>
      </c>
      <c r="BX6" s="62"/>
      <c r="BY6" s="62"/>
      <c r="BZ6" s="62" t="s">
        <v>355</v>
      </c>
      <c r="CA6" s="62"/>
      <c r="CB6" s="62"/>
      <c r="CC6" s="62" t="s">
        <v>356</v>
      </c>
      <c r="CD6" s="62"/>
      <c r="CE6" s="62"/>
      <c r="CF6" s="62" t="s">
        <v>357</v>
      </c>
      <c r="CG6" s="62"/>
      <c r="CH6" s="62"/>
      <c r="CI6" s="62" t="s">
        <v>358</v>
      </c>
      <c r="CJ6" s="62"/>
      <c r="CK6" s="62"/>
      <c r="CL6" s="62" t="s">
        <v>359</v>
      </c>
      <c r="CM6" s="62"/>
      <c r="CN6" s="62"/>
      <c r="CO6" s="62" t="s">
        <v>360</v>
      </c>
      <c r="CP6" s="62"/>
      <c r="CQ6" s="62"/>
      <c r="CR6" s="62" t="s">
        <v>361</v>
      </c>
      <c r="CS6" s="62"/>
      <c r="CT6" s="62"/>
      <c r="CU6" s="62" t="s">
        <v>362</v>
      </c>
      <c r="CV6" s="62"/>
      <c r="CW6" s="62"/>
      <c r="CX6" s="62" t="s">
        <v>363</v>
      </c>
      <c r="CY6" s="62"/>
      <c r="CZ6" s="62"/>
      <c r="DA6" s="62" t="s">
        <v>364</v>
      </c>
      <c r="DB6" s="62"/>
      <c r="DC6" s="62"/>
      <c r="DD6" s="62" t="s">
        <v>365</v>
      </c>
      <c r="DE6" s="62"/>
      <c r="DF6" s="62"/>
      <c r="DG6" s="62" t="s">
        <v>366</v>
      </c>
      <c r="DH6" s="62"/>
      <c r="DI6" s="62"/>
      <c r="DJ6" s="62" t="s">
        <v>367</v>
      </c>
      <c r="DK6" s="62"/>
      <c r="DL6" s="62"/>
      <c r="DM6" s="62" t="s">
        <v>368</v>
      </c>
      <c r="DN6" s="62"/>
      <c r="DO6" s="62"/>
      <c r="DP6" s="62" t="s">
        <v>369</v>
      </c>
      <c r="DQ6" s="62"/>
      <c r="DR6" s="62"/>
    </row>
    <row r="7" spans="1:122" ht="14.4" customHeight="1">
      <c r="A7" s="70"/>
      <c r="B7" s="93"/>
      <c r="C7" s="94" t="s">
        <v>370</v>
      </c>
      <c r="D7" s="94"/>
      <c r="E7" s="94"/>
      <c r="F7" s="94" t="s">
        <v>371</v>
      </c>
      <c r="G7" s="94"/>
      <c r="H7" s="94"/>
      <c r="I7" s="94" t="s">
        <v>372</v>
      </c>
      <c r="J7" s="94"/>
      <c r="K7" s="94"/>
      <c r="L7" s="94" t="s">
        <v>373</v>
      </c>
      <c r="M7" s="94"/>
      <c r="N7" s="94"/>
      <c r="O7" s="94" t="s">
        <v>374</v>
      </c>
      <c r="P7" s="94"/>
      <c r="Q7" s="94"/>
      <c r="R7" s="94" t="s">
        <v>375</v>
      </c>
      <c r="S7" s="94"/>
      <c r="T7" s="94"/>
      <c r="U7" s="94" t="s">
        <v>376</v>
      </c>
      <c r="V7" s="94"/>
      <c r="W7" s="94"/>
      <c r="X7" s="94" t="s">
        <v>377</v>
      </c>
      <c r="Y7" s="94"/>
      <c r="Z7" s="94"/>
      <c r="AA7" s="94" t="s">
        <v>378</v>
      </c>
      <c r="AB7" s="94"/>
      <c r="AC7" s="94"/>
      <c r="AD7" s="94" t="s">
        <v>379</v>
      </c>
      <c r="AE7" s="94"/>
      <c r="AF7" s="94"/>
      <c r="AG7" s="94" t="s">
        <v>380</v>
      </c>
      <c r="AH7" s="94"/>
      <c r="AI7" s="94"/>
      <c r="AJ7" s="94" t="s">
        <v>381</v>
      </c>
      <c r="AK7" s="94"/>
      <c r="AL7" s="94"/>
      <c r="AM7" s="94" t="s">
        <v>382</v>
      </c>
      <c r="AN7" s="94"/>
      <c r="AO7" s="94"/>
      <c r="AP7" s="95" t="s">
        <v>383</v>
      </c>
      <c r="AQ7" s="95"/>
      <c r="AR7" s="95"/>
      <c r="AS7" s="95" t="s">
        <v>384</v>
      </c>
      <c r="AT7" s="95"/>
      <c r="AU7" s="95"/>
      <c r="AV7" s="95" t="s">
        <v>385</v>
      </c>
      <c r="AW7" s="95"/>
      <c r="AX7" s="95"/>
      <c r="AY7" s="95" t="s">
        <v>386</v>
      </c>
      <c r="AZ7" s="95"/>
      <c r="BA7" s="95"/>
      <c r="BB7" s="95" t="s">
        <v>387</v>
      </c>
      <c r="BC7" s="95"/>
      <c r="BD7" s="95"/>
      <c r="BE7" s="95" t="s">
        <v>388</v>
      </c>
      <c r="BF7" s="95"/>
      <c r="BG7" s="95"/>
      <c r="BH7" s="95" t="s">
        <v>389</v>
      </c>
      <c r="BI7" s="95"/>
      <c r="BJ7" s="95"/>
      <c r="BK7" s="95" t="s">
        <v>390</v>
      </c>
      <c r="BL7" s="95"/>
      <c r="BM7" s="95"/>
      <c r="BN7" s="95" t="s">
        <v>391</v>
      </c>
      <c r="BO7" s="95"/>
      <c r="BP7" s="95"/>
      <c r="BQ7" s="95" t="s">
        <v>392</v>
      </c>
      <c r="BR7" s="95"/>
      <c r="BS7" s="95"/>
      <c r="BT7" s="95" t="s">
        <v>393</v>
      </c>
      <c r="BU7" s="95"/>
      <c r="BV7" s="95"/>
      <c r="BW7" s="95" t="s">
        <v>394</v>
      </c>
      <c r="BX7" s="95"/>
      <c r="BY7" s="95"/>
      <c r="BZ7" s="95" t="s">
        <v>395</v>
      </c>
      <c r="CA7" s="95"/>
      <c r="CB7" s="95"/>
      <c r="CC7" s="95" t="s">
        <v>396</v>
      </c>
      <c r="CD7" s="95"/>
      <c r="CE7" s="95"/>
      <c r="CF7" s="95" t="s">
        <v>397</v>
      </c>
      <c r="CG7" s="95"/>
      <c r="CH7" s="95"/>
      <c r="CI7" s="95" t="s">
        <v>398</v>
      </c>
      <c r="CJ7" s="95"/>
      <c r="CK7" s="95"/>
      <c r="CL7" s="95" t="s">
        <v>399</v>
      </c>
      <c r="CM7" s="95"/>
      <c r="CN7" s="95"/>
      <c r="CO7" s="95" t="s">
        <v>400</v>
      </c>
      <c r="CP7" s="95"/>
      <c r="CQ7" s="95"/>
      <c r="CR7" s="95" t="s">
        <v>401</v>
      </c>
      <c r="CS7" s="95"/>
      <c r="CT7" s="95"/>
      <c r="CU7" s="95" t="s">
        <v>402</v>
      </c>
      <c r="CV7" s="95"/>
      <c r="CW7" s="95"/>
      <c r="CX7" s="95" t="s">
        <v>403</v>
      </c>
      <c r="CY7" s="95"/>
      <c r="CZ7" s="95"/>
      <c r="DA7" s="95" t="s">
        <v>404</v>
      </c>
      <c r="DB7" s="95"/>
      <c r="DC7" s="95"/>
      <c r="DD7" s="95" t="s">
        <v>405</v>
      </c>
      <c r="DE7" s="95"/>
      <c r="DF7" s="95"/>
      <c r="DG7" s="96" t="s">
        <v>406</v>
      </c>
      <c r="DH7" s="96"/>
      <c r="DI7" s="96"/>
      <c r="DJ7" s="96" t="s">
        <v>407</v>
      </c>
      <c r="DK7" s="96"/>
      <c r="DL7" s="96"/>
      <c r="DM7" s="94" t="s">
        <v>408</v>
      </c>
      <c r="DN7" s="94"/>
      <c r="DO7" s="94"/>
      <c r="DP7" s="94" t="s">
        <v>409</v>
      </c>
      <c r="DQ7" s="94"/>
      <c r="DR7" s="94"/>
    </row>
    <row r="8" spans="1:122" ht="108">
      <c r="A8" s="70"/>
      <c r="B8" s="93"/>
      <c r="C8" s="97" t="s">
        <v>410</v>
      </c>
      <c r="D8" s="97" t="s">
        <v>411</v>
      </c>
      <c r="E8" s="97" t="s">
        <v>412</v>
      </c>
      <c r="F8" s="97" t="s">
        <v>413</v>
      </c>
      <c r="G8" s="97" t="s">
        <v>414</v>
      </c>
      <c r="H8" s="97" t="s">
        <v>415</v>
      </c>
      <c r="I8" s="97" t="s">
        <v>416</v>
      </c>
      <c r="J8" s="97" t="s">
        <v>417</v>
      </c>
      <c r="K8" s="97" t="s">
        <v>418</v>
      </c>
      <c r="L8" s="97" t="s">
        <v>419</v>
      </c>
      <c r="M8" s="97" t="s">
        <v>420</v>
      </c>
      <c r="N8" s="97" t="s">
        <v>421</v>
      </c>
      <c r="O8" s="97" t="s">
        <v>422</v>
      </c>
      <c r="P8" s="97" t="s">
        <v>423</v>
      </c>
      <c r="Q8" s="97" t="s">
        <v>214</v>
      </c>
      <c r="R8" s="97" t="s">
        <v>424</v>
      </c>
      <c r="S8" s="97" t="s">
        <v>425</v>
      </c>
      <c r="T8" s="97" t="s">
        <v>426</v>
      </c>
      <c r="U8" s="97" t="s">
        <v>427</v>
      </c>
      <c r="V8" s="97" t="s">
        <v>428</v>
      </c>
      <c r="W8" s="97" t="s">
        <v>128</v>
      </c>
      <c r="X8" s="97" t="s">
        <v>429</v>
      </c>
      <c r="Y8" s="97" t="s">
        <v>430</v>
      </c>
      <c r="Z8" s="97" t="s">
        <v>431</v>
      </c>
      <c r="AA8" s="97" t="s">
        <v>432</v>
      </c>
      <c r="AB8" s="97" t="s">
        <v>433</v>
      </c>
      <c r="AC8" s="97" t="s">
        <v>434</v>
      </c>
      <c r="AD8" s="97" t="s">
        <v>435</v>
      </c>
      <c r="AE8" s="97" t="s">
        <v>436</v>
      </c>
      <c r="AF8" s="97" t="s">
        <v>437</v>
      </c>
      <c r="AG8" s="97" t="s">
        <v>438</v>
      </c>
      <c r="AH8" s="97" t="s">
        <v>439</v>
      </c>
      <c r="AI8" s="97" t="s">
        <v>101</v>
      </c>
      <c r="AJ8" s="97" t="s">
        <v>440</v>
      </c>
      <c r="AK8" s="97" t="s">
        <v>441</v>
      </c>
      <c r="AL8" s="97" t="s">
        <v>442</v>
      </c>
      <c r="AM8" s="97" t="s">
        <v>443</v>
      </c>
      <c r="AN8" s="97" t="s">
        <v>444</v>
      </c>
      <c r="AO8" s="97" t="s">
        <v>445</v>
      </c>
      <c r="AP8" s="97" t="s">
        <v>446</v>
      </c>
      <c r="AQ8" s="97" t="s">
        <v>447</v>
      </c>
      <c r="AR8" s="97" t="s">
        <v>448</v>
      </c>
      <c r="AS8" s="97" t="s">
        <v>449</v>
      </c>
      <c r="AT8" s="97" t="s">
        <v>450</v>
      </c>
      <c r="AU8" s="97" t="s">
        <v>451</v>
      </c>
      <c r="AV8" s="97" t="s">
        <v>452</v>
      </c>
      <c r="AW8" s="97" t="s">
        <v>453</v>
      </c>
      <c r="AX8" s="97" t="s">
        <v>454</v>
      </c>
      <c r="AY8" s="98" t="s">
        <v>455</v>
      </c>
      <c r="AZ8" s="98" t="s">
        <v>456</v>
      </c>
      <c r="BA8" s="98" t="s">
        <v>457</v>
      </c>
      <c r="BB8" s="98" t="s">
        <v>458</v>
      </c>
      <c r="BC8" s="98" t="s">
        <v>459</v>
      </c>
      <c r="BD8" s="98" t="s">
        <v>460</v>
      </c>
      <c r="BE8" s="98" t="s">
        <v>461</v>
      </c>
      <c r="BF8" s="98" t="s">
        <v>462</v>
      </c>
      <c r="BG8" s="98" t="s">
        <v>463</v>
      </c>
      <c r="BH8" s="98" t="s">
        <v>165</v>
      </c>
      <c r="BI8" s="98" t="s">
        <v>464</v>
      </c>
      <c r="BJ8" s="98" t="s">
        <v>465</v>
      </c>
      <c r="BK8" s="98" t="s">
        <v>466</v>
      </c>
      <c r="BL8" s="98" t="s">
        <v>467</v>
      </c>
      <c r="BM8" s="98" t="s">
        <v>468</v>
      </c>
      <c r="BN8" s="98" t="s">
        <v>469</v>
      </c>
      <c r="BO8" s="98" t="s">
        <v>470</v>
      </c>
      <c r="BP8" s="98" t="s">
        <v>471</v>
      </c>
      <c r="BQ8" s="98" t="s">
        <v>472</v>
      </c>
      <c r="BR8" s="98" t="s">
        <v>473</v>
      </c>
      <c r="BS8" s="98" t="s">
        <v>474</v>
      </c>
      <c r="BT8" s="98" t="s">
        <v>475</v>
      </c>
      <c r="BU8" s="98" t="s">
        <v>476</v>
      </c>
      <c r="BV8" s="98" t="s">
        <v>477</v>
      </c>
      <c r="BW8" s="98" t="s">
        <v>221</v>
      </c>
      <c r="BX8" s="98" t="s">
        <v>478</v>
      </c>
      <c r="BY8" s="98" t="s">
        <v>223</v>
      </c>
      <c r="BZ8" s="98" t="s">
        <v>479</v>
      </c>
      <c r="CA8" s="98" t="s">
        <v>480</v>
      </c>
      <c r="CB8" s="98" t="s">
        <v>481</v>
      </c>
      <c r="CC8" s="98" t="s">
        <v>482</v>
      </c>
      <c r="CD8" s="98" t="s">
        <v>483</v>
      </c>
      <c r="CE8" s="98" t="s">
        <v>484</v>
      </c>
      <c r="CF8" s="98" t="s">
        <v>485</v>
      </c>
      <c r="CG8" s="98" t="s">
        <v>486</v>
      </c>
      <c r="CH8" s="98" t="s">
        <v>487</v>
      </c>
      <c r="CI8" s="98" t="s">
        <v>488</v>
      </c>
      <c r="CJ8" s="98" t="s">
        <v>489</v>
      </c>
      <c r="CK8" s="98" t="s">
        <v>490</v>
      </c>
      <c r="CL8" s="98" t="s">
        <v>491</v>
      </c>
      <c r="CM8" s="98" t="s">
        <v>492</v>
      </c>
      <c r="CN8" s="98" t="s">
        <v>493</v>
      </c>
      <c r="CO8" s="98" t="s">
        <v>494</v>
      </c>
      <c r="CP8" s="98" t="s">
        <v>495</v>
      </c>
      <c r="CQ8" s="98" t="s">
        <v>496</v>
      </c>
      <c r="CR8" s="98" t="s">
        <v>497</v>
      </c>
      <c r="CS8" s="98" t="s">
        <v>498</v>
      </c>
      <c r="CT8" s="98" t="s">
        <v>499</v>
      </c>
      <c r="CU8" s="98" t="s">
        <v>500</v>
      </c>
      <c r="CV8" s="98" t="s">
        <v>501</v>
      </c>
      <c r="CW8" s="98" t="s">
        <v>502</v>
      </c>
      <c r="CX8" s="98" t="s">
        <v>503</v>
      </c>
      <c r="CY8" s="98" t="s">
        <v>504</v>
      </c>
      <c r="CZ8" s="98" t="s">
        <v>505</v>
      </c>
      <c r="DA8" s="98" t="s">
        <v>506</v>
      </c>
      <c r="DB8" s="98" t="s">
        <v>507</v>
      </c>
      <c r="DC8" s="98" t="s">
        <v>508</v>
      </c>
      <c r="DD8" s="98" t="s">
        <v>509</v>
      </c>
      <c r="DE8" s="98" t="s">
        <v>510</v>
      </c>
      <c r="DF8" s="98" t="s">
        <v>511</v>
      </c>
      <c r="DG8" s="97" t="s">
        <v>512</v>
      </c>
      <c r="DH8" s="97" t="s">
        <v>513</v>
      </c>
      <c r="DI8" s="97" t="s">
        <v>514</v>
      </c>
      <c r="DJ8" s="97" t="s">
        <v>515</v>
      </c>
      <c r="DK8" s="97" t="s">
        <v>516</v>
      </c>
      <c r="DL8" s="97" t="s">
        <v>517</v>
      </c>
      <c r="DM8" s="97" t="s">
        <v>518</v>
      </c>
      <c r="DN8" s="97" t="s">
        <v>519</v>
      </c>
      <c r="DO8" s="97" t="s">
        <v>520</v>
      </c>
      <c r="DP8" s="97" t="s">
        <v>521</v>
      </c>
      <c r="DQ8" s="97" t="s">
        <v>522</v>
      </c>
      <c r="DR8" s="97" t="s">
        <v>523</v>
      </c>
    </row>
    <row r="9" spans="1:122" ht="31.2">
      <c r="A9" s="22">
        <v>1</v>
      </c>
      <c r="B9" s="23" t="s">
        <v>536</v>
      </c>
      <c r="C9" s="24">
        <v>1</v>
      </c>
      <c r="D9" s="24"/>
      <c r="E9" s="24"/>
      <c r="F9" s="25">
        <v>1</v>
      </c>
      <c r="G9" s="25"/>
      <c r="H9" s="25"/>
      <c r="I9" s="25">
        <v>1</v>
      </c>
      <c r="J9" s="25"/>
      <c r="K9" s="25"/>
      <c r="L9" s="25"/>
      <c r="M9" s="25">
        <v>1</v>
      </c>
      <c r="N9" s="25"/>
      <c r="O9" s="25">
        <v>1</v>
      </c>
      <c r="P9" s="25"/>
      <c r="Q9" s="25"/>
      <c r="R9" s="25">
        <v>1</v>
      </c>
      <c r="S9" s="10"/>
      <c r="T9" s="10"/>
      <c r="U9" s="10">
        <v>1</v>
      </c>
      <c r="V9" s="25"/>
      <c r="W9" s="25"/>
      <c r="X9" s="25">
        <v>1</v>
      </c>
      <c r="Y9" s="25"/>
      <c r="Z9" s="25"/>
      <c r="AA9" s="10">
        <v>1</v>
      </c>
      <c r="AB9" s="10"/>
      <c r="AC9" s="10"/>
      <c r="AD9" s="10"/>
      <c r="AE9" s="10">
        <v>1</v>
      </c>
      <c r="AF9" s="10"/>
      <c r="AG9" s="10">
        <v>1</v>
      </c>
      <c r="AH9" s="10"/>
      <c r="AI9" s="10"/>
      <c r="AJ9" s="10">
        <v>1</v>
      </c>
      <c r="AK9" s="10"/>
      <c r="AL9" s="10"/>
      <c r="AM9" s="10">
        <v>1</v>
      </c>
      <c r="AN9" s="10"/>
      <c r="AO9" s="10"/>
      <c r="AP9" s="10">
        <v>1</v>
      </c>
      <c r="AQ9" s="10"/>
      <c r="AR9" s="10"/>
      <c r="AS9" s="10">
        <v>1</v>
      </c>
      <c r="AT9" s="10"/>
      <c r="AU9" s="10"/>
      <c r="AV9" s="10">
        <v>1</v>
      </c>
      <c r="AW9" s="10"/>
      <c r="AX9" s="10"/>
      <c r="AY9" s="10">
        <v>1</v>
      </c>
      <c r="AZ9" s="10"/>
      <c r="BA9" s="10"/>
      <c r="BB9" s="10">
        <v>1</v>
      </c>
      <c r="BC9" s="10"/>
      <c r="BD9" s="10"/>
      <c r="BE9" s="10">
        <v>1</v>
      </c>
      <c r="BF9" s="10"/>
      <c r="BG9" s="10"/>
      <c r="BH9" s="10">
        <v>1</v>
      </c>
      <c r="BI9" s="10"/>
      <c r="BJ9" s="10"/>
      <c r="BK9" s="10">
        <v>1</v>
      </c>
      <c r="BL9" s="10"/>
      <c r="BM9" s="10"/>
      <c r="BN9" s="10">
        <v>1</v>
      </c>
      <c r="BO9" s="10"/>
      <c r="BP9" s="10"/>
      <c r="BQ9" s="10">
        <v>1</v>
      </c>
      <c r="BR9" s="10"/>
      <c r="BS9" s="10"/>
      <c r="BT9" s="10">
        <v>1</v>
      </c>
      <c r="BU9" s="10"/>
      <c r="BV9" s="10"/>
      <c r="BW9" s="10">
        <v>1</v>
      </c>
      <c r="BX9" s="10"/>
      <c r="BY9" s="10"/>
      <c r="BZ9" s="10">
        <v>1</v>
      </c>
      <c r="CA9" s="10"/>
      <c r="CB9" s="10"/>
      <c r="CC9" s="10">
        <v>1</v>
      </c>
      <c r="CD9" s="10"/>
      <c r="CE9" s="10"/>
      <c r="CF9" s="10">
        <v>1</v>
      </c>
      <c r="CG9" s="10"/>
      <c r="CH9" s="10"/>
      <c r="CI9" s="10">
        <v>1</v>
      </c>
      <c r="CJ9" s="10"/>
      <c r="CK9" s="10"/>
      <c r="CL9" s="10">
        <v>1</v>
      </c>
      <c r="CM9" s="10"/>
      <c r="CN9" s="10"/>
      <c r="CO9" s="10">
        <v>1</v>
      </c>
      <c r="CP9" s="10"/>
      <c r="CQ9" s="10"/>
      <c r="CR9" s="10">
        <v>1</v>
      </c>
      <c r="CS9" s="10"/>
      <c r="CT9" s="10"/>
      <c r="CU9" s="10">
        <v>1</v>
      </c>
      <c r="CV9" s="10"/>
      <c r="CW9" s="10"/>
      <c r="CX9" s="10">
        <v>1</v>
      </c>
      <c r="CY9" s="10"/>
      <c r="CZ9" s="10"/>
      <c r="DA9" s="10">
        <v>1</v>
      </c>
      <c r="DB9" s="10"/>
      <c r="DC9" s="10"/>
      <c r="DD9" s="10">
        <v>1</v>
      </c>
      <c r="DE9" s="10"/>
      <c r="DF9" s="10"/>
      <c r="DG9" s="10">
        <v>1</v>
      </c>
      <c r="DH9" s="10"/>
      <c r="DI9" s="10"/>
      <c r="DJ9" s="10">
        <v>1</v>
      </c>
      <c r="DK9" s="10"/>
      <c r="DL9" s="10"/>
      <c r="DM9" s="10">
        <v>1</v>
      </c>
      <c r="DN9" s="10"/>
      <c r="DO9" s="10"/>
      <c r="DP9" s="10">
        <v>1</v>
      </c>
      <c r="DQ9" s="10"/>
      <c r="DR9" s="10"/>
    </row>
    <row r="10" spans="1:122" ht="46.2" customHeight="1">
      <c r="A10" s="22">
        <v>2</v>
      </c>
      <c r="B10" s="23" t="s">
        <v>524</v>
      </c>
      <c r="C10" s="40">
        <v>1</v>
      </c>
      <c r="D10" s="40"/>
      <c r="E10" s="40"/>
      <c r="F10" s="23">
        <v>1</v>
      </c>
      <c r="G10" s="23"/>
      <c r="H10" s="23"/>
      <c r="I10" s="23">
        <v>1</v>
      </c>
      <c r="J10" s="23"/>
      <c r="K10" s="23"/>
      <c r="L10" s="23"/>
      <c r="M10" s="23">
        <v>1</v>
      </c>
      <c r="N10" s="23"/>
      <c r="O10" s="23">
        <v>1</v>
      </c>
      <c r="P10" s="23"/>
      <c r="Q10" s="23"/>
      <c r="R10" s="23"/>
      <c r="S10" s="8">
        <v>1</v>
      </c>
      <c r="T10" s="8"/>
      <c r="U10" s="8"/>
      <c r="V10" s="23">
        <v>1</v>
      </c>
      <c r="W10" s="23"/>
      <c r="X10" s="23"/>
      <c r="Y10" s="23">
        <v>1</v>
      </c>
      <c r="Z10" s="23"/>
      <c r="AA10" s="8"/>
      <c r="AB10" s="8">
        <v>1</v>
      </c>
      <c r="AC10" s="8"/>
      <c r="AD10" s="8"/>
      <c r="AE10" s="8">
        <v>1</v>
      </c>
      <c r="AF10" s="8"/>
      <c r="AG10" s="8"/>
      <c r="AH10" s="8">
        <v>1</v>
      </c>
      <c r="AI10" s="8"/>
      <c r="AJ10" s="8"/>
      <c r="AK10" s="8">
        <v>1</v>
      </c>
      <c r="AL10" s="8"/>
      <c r="AM10" s="8">
        <v>1</v>
      </c>
      <c r="AN10" s="8"/>
      <c r="AO10" s="8"/>
      <c r="AP10" s="8"/>
      <c r="AQ10" s="8">
        <v>1</v>
      </c>
      <c r="AR10" s="8"/>
      <c r="AS10" s="8"/>
      <c r="AT10" s="8">
        <v>1</v>
      </c>
      <c r="AU10" s="8"/>
      <c r="AV10" s="8"/>
      <c r="AW10" s="8">
        <v>1</v>
      </c>
      <c r="AX10" s="8"/>
      <c r="AY10" s="8"/>
      <c r="AZ10" s="8">
        <v>1</v>
      </c>
      <c r="BA10" s="8"/>
      <c r="BB10" s="8"/>
      <c r="BC10" s="8">
        <v>1</v>
      </c>
      <c r="BD10" s="8"/>
      <c r="BE10" s="8"/>
      <c r="BF10" s="8">
        <v>1</v>
      </c>
      <c r="BG10" s="8"/>
      <c r="BH10" s="8"/>
      <c r="BI10" s="8">
        <v>1</v>
      </c>
      <c r="BJ10" s="8"/>
      <c r="BK10" s="8"/>
      <c r="BL10" s="8">
        <v>1</v>
      </c>
      <c r="BM10" s="8"/>
      <c r="BN10" s="8"/>
      <c r="BO10" s="8">
        <v>1</v>
      </c>
      <c r="BP10" s="8"/>
      <c r="BQ10" s="8">
        <v>1</v>
      </c>
      <c r="BR10" s="8"/>
      <c r="BS10" s="8"/>
      <c r="BT10" s="8">
        <v>1</v>
      </c>
      <c r="BU10" s="8"/>
      <c r="BV10" s="8"/>
      <c r="BW10" s="8">
        <v>1</v>
      </c>
      <c r="BX10" s="8"/>
      <c r="BY10" s="8"/>
      <c r="BZ10" s="8">
        <v>1</v>
      </c>
      <c r="CA10" s="8"/>
      <c r="CB10" s="8"/>
      <c r="CC10" s="8">
        <v>1</v>
      </c>
      <c r="CD10" s="8"/>
      <c r="CE10" s="8"/>
      <c r="CF10" s="8">
        <v>1</v>
      </c>
      <c r="CG10" s="8"/>
      <c r="CH10" s="8"/>
      <c r="CI10" s="8">
        <v>1</v>
      </c>
      <c r="CJ10" s="8"/>
      <c r="CK10" s="8"/>
      <c r="CL10" s="8"/>
      <c r="CM10" s="8">
        <v>1</v>
      </c>
      <c r="CN10" s="8"/>
      <c r="CO10" s="8">
        <v>1</v>
      </c>
      <c r="CP10" s="8"/>
      <c r="CQ10" s="8"/>
      <c r="CR10" s="8">
        <v>1</v>
      </c>
      <c r="CS10" s="8"/>
      <c r="CT10" s="8"/>
      <c r="CU10" s="8"/>
      <c r="CV10" s="8">
        <v>1</v>
      </c>
      <c r="CW10" s="8"/>
      <c r="CX10" s="8"/>
      <c r="CY10" s="8">
        <v>1</v>
      </c>
      <c r="CZ10" s="8"/>
      <c r="DA10" s="8">
        <v>1</v>
      </c>
      <c r="DB10" s="8"/>
      <c r="DC10" s="8"/>
      <c r="DD10" s="8">
        <v>1</v>
      </c>
      <c r="DE10" s="8"/>
      <c r="DF10" s="8"/>
      <c r="DG10" s="8">
        <v>1</v>
      </c>
      <c r="DH10" s="8"/>
      <c r="DI10" s="8"/>
      <c r="DJ10" s="8">
        <v>1</v>
      </c>
      <c r="DK10" s="8"/>
      <c r="DL10" s="8"/>
      <c r="DM10" s="8"/>
      <c r="DN10" s="8">
        <v>1</v>
      </c>
      <c r="DO10" s="8"/>
      <c r="DP10" s="8">
        <v>1</v>
      </c>
      <c r="DQ10" s="8"/>
      <c r="DR10" s="8"/>
    </row>
    <row r="11" spans="1:122" ht="36" customHeight="1">
      <c r="A11" s="22">
        <v>3</v>
      </c>
      <c r="B11" s="23" t="s">
        <v>525</v>
      </c>
      <c r="C11" s="40"/>
      <c r="D11" s="40">
        <v>1</v>
      </c>
      <c r="E11" s="40"/>
      <c r="F11" s="23"/>
      <c r="G11" s="23">
        <v>1</v>
      </c>
      <c r="H11" s="23"/>
      <c r="I11" s="23">
        <v>1</v>
      </c>
      <c r="J11" s="23"/>
      <c r="K11" s="23"/>
      <c r="L11" s="23"/>
      <c r="M11" s="23">
        <v>1</v>
      </c>
      <c r="N11" s="23"/>
      <c r="O11" s="23"/>
      <c r="P11" s="23">
        <v>1</v>
      </c>
      <c r="Q11" s="23"/>
      <c r="R11" s="23"/>
      <c r="S11" s="8"/>
      <c r="T11" s="8">
        <v>1</v>
      </c>
      <c r="U11" s="8"/>
      <c r="V11" s="23"/>
      <c r="W11" s="23">
        <v>1</v>
      </c>
      <c r="X11" s="23"/>
      <c r="Y11" s="23"/>
      <c r="Z11" s="23">
        <v>1</v>
      </c>
      <c r="AA11" s="8"/>
      <c r="AB11" s="8"/>
      <c r="AC11" s="8">
        <v>1</v>
      </c>
      <c r="AD11" s="8">
        <v>1</v>
      </c>
      <c r="AE11" s="8"/>
      <c r="AF11" s="8"/>
      <c r="AG11" s="8"/>
      <c r="AH11" s="8">
        <v>1</v>
      </c>
      <c r="AI11" s="8"/>
      <c r="AJ11" s="8"/>
      <c r="AK11" s="8"/>
      <c r="AL11" s="8">
        <v>1</v>
      </c>
      <c r="AM11" s="8"/>
      <c r="AN11" s="8">
        <v>1</v>
      </c>
      <c r="AO11" s="8"/>
      <c r="AP11" s="8"/>
      <c r="AQ11" s="8">
        <v>1</v>
      </c>
      <c r="AR11" s="8"/>
      <c r="AS11" s="8"/>
      <c r="AT11" s="8">
        <v>1</v>
      </c>
      <c r="AU11" s="8"/>
      <c r="AV11" s="8"/>
      <c r="AW11" s="8">
        <v>1</v>
      </c>
      <c r="AX11" s="8"/>
      <c r="AY11" s="8">
        <v>1</v>
      </c>
      <c r="AZ11" s="8"/>
      <c r="BA11" s="8"/>
      <c r="BB11" s="8"/>
      <c r="BC11" s="8">
        <v>1</v>
      </c>
      <c r="BD11" s="8"/>
      <c r="BE11" s="8">
        <v>1</v>
      </c>
      <c r="BF11" s="8"/>
      <c r="BG11" s="8"/>
      <c r="BH11" s="8">
        <v>1</v>
      </c>
      <c r="BI11" s="8"/>
      <c r="BJ11" s="8"/>
      <c r="BK11" s="8">
        <v>1</v>
      </c>
      <c r="BL11" s="8"/>
      <c r="BM11" s="8"/>
      <c r="BN11" s="8">
        <v>1</v>
      </c>
      <c r="BO11" s="8"/>
      <c r="BP11" s="8"/>
      <c r="BQ11" s="8">
        <v>1</v>
      </c>
      <c r="BR11" s="8"/>
      <c r="BS11" s="8"/>
      <c r="BT11" s="8">
        <v>1</v>
      </c>
      <c r="BU11" s="8"/>
      <c r="BV11" s="8"/>
      <c r="BW11" s="8">
        <v>1</v>
      </c>
      <c r="BX11" s="8"/>
      <c r="BY11" s="8"/>
      <c r="BZ11" s="8"/>
      <c r="CA11" s="8">
        <v>1</v>
      </c>
      <c r="CB11" s="8"/>
      <c r="CC11" s="8"/>
      <c r="CD11" s="8">
        <v>1</v>
      </c>
      <c r="CE11" s="8"/>
      <c r="CF11" s="8"/>
      <c r="CG11" s="8">
        <v>1</v>
      </c>
      <c r="CH11" s="8"/>
      <c r="CI11" s="8"/>
      <c r="CJ11" s="8">
        <v>1</v>
      </c>
      <c r="CK11" s="8"/>
      <c r="CL11" s="8"/>
      <c r="CM11" s="8">
        <v>1</v>
      </c>
      <c r="CN11" s="8"/>
      <c r="CO11" s="8">
        <v>1</v>
      </c>
      <c r="CP11" s="8"/>
      <c r="CQ11" s="8"/>
      <c r="CR11" s="8">
        <v>1</v>
      </c>
      <c r="CS11" s="8"/>
      <c r="CT11" s="8"/>
      <c r="CU11" s="8">
        <v>1</v>
      </c>
      <c r="CV11" s="8"/>
      <c r="CW11" s="8"/>
      <c r="CX11" s="8"/>
      <c r="CY11" s="8">
        <v>1</v>
      </c>
      <c r="CZ11" s="8"/>
      <c r="DA11" s="8">
        <v>1</v>
      </c>
      <c r="DB11" s="8"/>
      <c r="DC11" s="8"/>
      <c r="DD11" s="8">
        <v>1</v>
      </c>
      <c r="DE11" s="8"/>
      <c r="DF11" s="8"/>
      <c r="DG11" s="8">
        <v>1</v>
      </c>
      <c r="DH11" s="8"/>
      <c r="DI11" s="8"/>
      <c r="DJ11" s="8"/>
      <c r="DK11" s="8">
        <v>1</v>
      </c>
      <c r="DL11" s="8"/>
      <c r="DM11" s="8"/>
      <c r="DN11" s="8">
        <v>1</v>
      </c>
      <c r="DO11" s="8"/>
      <c r="DP11" s="8"/>
      <c r="DQ11" s="8">
        <v>1</v>
      </c>
      <c r="DR11" s="8"/>
    </row>
    <row r="12" spans="1:122" ht="30.6" customHeight="1">
      <c r="A12" s="22">
        <v>4</v>
      </c>
      <c r="B12" s="23" t="s">
        <v>526</v>
      </c>
      <c r="C12" s="40">
        <v>1</v>
      </c>
      <c r="D12" s="40"/>
      <c r="E12" s="40"/>
      <c r="F12" s="23">
        <v>1</v>
      </c>
      <c r="G12" s="23"/>
      <c r="H12" s="23"/>
      <c r="I12" s="23"/>
      <c r="J12" s="23">
        <v>1</v>
      </c>
      <c r="K12" s="23"/>
      <c r="L12" s="23"/>
      <c r="M12" s="23">
        <v>1</v>
      </c>
      <c r="N12" s="23"/>
      <c r="O12" s="23"/>
      <c r="P12" s="23">
        <v>1</v>
      </c>
      <c r="Q12" s="23"/>
      <c r="R12" s="23">
        <v>1</v>
      </c>
      <c r="S12" s="8"/>
      <c r="T12" s="8"/>
      <c r="U12" s="8">
        <v>1</v>
      </c>
      <c r="V12" s="23"/>
      <c r="W12" s="23"/>
      <c r="X12" s="23">
        <v>1</v>
      </c>
      <c r="Y12" s="23"/>
      <c r="Z12" s="23"/>
      <c r="AA12" s="8">
        <v>1</v>
      </c>
      <c r="AB12" s="8"/>
      <c r="AC12" s="8"/>
      <c r="AD12" s="8"/>
      <c r="AE12" s="8">
        <v>1</v>
      </c>
      <c r="AF12" s="8"/>
      <c r="AG12" s="8">
        <v>1</v>
      </c>
      <c r="AH12" s="8"/>
      <c r="AI12" s="8"/>
      <c r="AJ12" s="8">
        <v>1</v>
      </c>
      <c r="AK12" s="8"/>
      <c r="AL12" s="8"/>
      <c r="AM12" s="8">
        <v>1</v>
      </c>
      <c r="AN12" s="8"/>
      <c r="AO12" s="8"/>
      <c r="AP12" s="8">
        <v>1</v>
      </c>
      <c r="AQ12" s="8"/>
      <c r="AR12" s="8"/>
      <c r="AS12" s="8">
        <v>1</v>
      </c>
      <c r="AT12" s="8"/>
      <c r="AU12" s="8"/>
      <c r="AV12" s="8">
        <v>1</v>
      </c>
      <c r="AW12" s="8"/>
      <c r="AX12" s="8"/>
      <c r="AY12" s="8">
        <v>1</v>
      </c>
      <c r="AZ12" s="8"/>
      <c r="BA12" s="8"/>
      <c r="BB12" s="8">
        <v>1</v>
      </c>
      <c r="BC12" s="8"/>
      <c r="BD12" s="8"/>
      <c r="BE12" s="8">
        <v>1</v>
      </c>
      <c r="BF12" s="8"/>
      <c r="BG12" s="8"/>
      <c r="BH12" s="8">
        <v>1</v>
      </c>
      <c r="BI12" s="8"/>
      <c r="BJ12" s="8"/>
      <c r="BK12" s="8">
        <v>1</v>
      </c>
      <c r="BL12" s="8"/>
      <c r="BM12" s="8"/>
      <c r="BN12" s="8">
        <v>1</v>
      </c>
      <c r="BO12" s="8"/>
      <c r="BP12" s="8"/>
      <c r="BQ12" s="8">
        <v>1</v>
      </c>
      <c r="BR12" s="8"/>
      <c r="BS12" s="8"/>
      <c r="BT12" s="8">
        <v>1</v>
      </c>
      <c r="BU12" s="8"/>
      <c r="BV12" s="8"/>
      <c r="BW12" s="8">
        <v>1</v>
      </c>
      <c r="BX12" s="8"/>
      <c r="BY12" s="8"/>
      <c r="BZ12" s="8">
        <v>1</v>
      </c>
      <c r="CA12" s="8"/>
      <c r="CB12" s="8"/>
      <c r="CC12" s="8">
        <v>1</v>
      </c>
      <c r="CD12" s="8"/>
      <c r="CE12" s="8"/>
      <c r="CF12" s="8">
        <v>1</v>
      </c>
      <c r="CG12" s="8"/>
      <c r="CH12" s="8"/>
      <c r="CI12" s="8">
        <v>1</v>
      </c>
      <c r="CJ12" s="8"/>
      <c r="CK12" s="8"/>
      <c r="CL12" s="8">
        <v>1</v>
      </c>
      <c r="CM12" s="8"/>
      <c r="CN12" s="8"/>
      <c r="CO12" s="8"/>
      <c r="CP12" s="8">
        <v>1</v>
      </c>
      <c r="CQ12" s="8"/>
      <c r="CR12" s="8"/>
      <c r="CS12" s="8">
        <v>1</v>
      </c>
      <c r="CT12" s="8"/>
      <c r="CU12" s="8">
        <v>1</v>
      </c>
      <c r="CV12" s="8"/>
      <c r="CW12" s="8"/>
      <c r="CX12" s="8">
        <v>1</v>
      </c>
      <c r="CY12" s="8"/>
      <c r="CZ12" s="8"/>
      <c r="DA12" s="8"/>
      <c r="DB12" s="8">
        <v>1</v>
      </c>
      <c r="DC12" s="8"/>
      <c r="DD12" s="8"/>
      <c r="DE12" s="8">
        <v>1</v>
      </c>
      <c r="DF12" s="8"/>
      <c r="DG12" s="8">
        <v>1</v>
      </c>
      <c r="DH12" s="8"/>
      <c r="DI12" s="8"/>
      <c r="DJ12" s="8"/>
      <c r="DK12" s="8">
        <v>1</v>
      </c>
      <c r="DL12" s="8"/>
      <c r="DM12" s="8">
        <v>1</v>
      </c>
      <c r="DN12" s="8"/>
      <c r="DO12" s="8"/>
      <c r="DP12" s="8"/>
      <c r="DQ12" s="8">
        <v>1</v>
      </c>
      <c r="DR12" s="8"/>
    </row>
    <row r="13" spans="1:122" ht="33" customHeight="1">
      <c r="A13" s="22">
        <v>5</v>
      </c>
      <c r="B13" s="23" t="s">
        <v>527</v>
      </c>
      <c r="C13" s="40">
        <v>1</v>
      </c>
      <c r="D13" s="40"/>
      <c r="E13" s="40"/>
      <c r="F13" s="23">
        <v>1</v>
      </c>
      <c r="G13" s="23"/>
      <c r="H13" s="23"/>
      <c r="I13" s="23">
        <v>1</v>
      </c>
      <c r="J13" s="23"/>
      <c r="K13" s="23"/>
      <c r="L13" s="23"/>
      <c r="M13" s="23">
        <v>1</v>
      </c>
      <c r="N13" s="23"/>
      <c r="O13" s="23">
        <v>1</v>
      </c>
      <c r="P13" s="23"/>
      <c r="Q13" s="23"/>
      <c r="R13" s="23"/>
      <c r="S13" s="8"/>
      <c r="T13" s="8">
        <v>1</v>
      </c>
      <c r="U13" s="8"/>
      <c r="V13" s="23"/>
      <c r="W13" s="23">
        <v>1</v>
      </c>
      <c r="X13" s="23"/>
      <c r="Y13" s="23"/>
      <c r="Z13" s="23">
        <v>1</v>
      </c>
      <c r="AA13" s="8"/>
      <c r="AB13" s="8"/>
      <c r="AC13" s="8">
        <v>1</v>
      </c>
      <c r="AD13" s="8"/>
      <c r="AE13" s="8">
        <v>1</v>
      </c>
      <c r="AF13" s="8"/>
      <c r="AG13" s="8">
        <v>1</v>
      </c>
      <c r="AH13" s="8"/>
      <c r="AI13" s="8"/>
      <c r="AJ13" s="8"/>
      <c r="AK13" s="8"/>
      <c r="AL13" s="8">
        <v>1</v>
      </c>
      <c r="AM13" s="8">
        <v>1</v>
      </c>
      <c r="AN13" s="8"/>
      <c r="AO13" s="8"/>
      <c r="AP13" s="8"/>
      <c r="AQ13" s="8">
        <v>1</v>
      </c>
      <c r="AR13" s="8"/>
      <c r="AS13" s="8"/>
      <c r="AT13" s="8">
        <v>1</v>
      </c>
      <c r="AU13" s="8"/>
      <c r="AV13" s="8"/>
      <c r="AW13" s="8">
        <v>1</v>
      </c>
      <c r="AX13" s="8"/>
      <c r="AY13" s="8"/>
      <c r="AZ13" s="8">
        <v>1</v>
      </c>
      <c r="BA13" s="8"/>
      <c r="BB13" s="8">
        <v>1</v>
      </c>
      <c r="BC13" s="8"/>
      <c r="BD13" s="8"/>
      <c r="BE13" s="8"/>
      <c r="BF13" s="8">
        <v>1</v>
      </c>
      <c r="BG13" s="8"/>
      <c r="BH13" s="8"/>
      <c r="BI13" s="8">
        <v>1</v>
      </c>
      <c r="BJ13" s="8"/>
      <c r="BK13" s="8"/>
      <c r="BL13" s="8">
        <v>1</v>
      </c>
      <c r="BM13" s="8"/>
      <c r="BN13" s="8"/>
      <c r="BO13" s="8">
        <v>1</v>
      </c>
      <c r="BP13" s="8"/>
      <c r="BQ13" s="8"/>
      <c r="BR13" s="8">
        <v>1</v>
      </c>
      <c r="BS13" s="8"/>
      <c r="BT13" s="8"/>
      <c r="BU13" s="8">
        <v>1</v>
      </c>
      <c r="BV13" s="8"/>
      <c r="BW13" s="8"/>
      <c r="BX13" s="8">
        <v>1</v>
      </c>
      <c r="BY13" s="8"/>
      <c r="BZ13" s="8">
        <v>1</v>
      </c>
      <c r="CA13" s="8"/>
      <c r="CB13" s="8"/>
      <c r="CC13" s="8">
        <v>1</v>
      </c>
      <c r="CD13" s="8"/>
      <c r="CE13" s="8"/>
      <c r="CF13" s="8">
        <v>1</v>
      </c>
      <c r="CG13" s="8"/>
      <c r="CH13" s="8"/>
      <c r="CI13" s="8">
        <v>1</v>
      </c>
      <c r="CJ13" s="8"/>
      <c r="CK13" s="8"/>
      <c r="CL13" s="8">
        <v>1</v>
      </c>
      <c r="CM13" s="8"/>
      <c r="CN13" s="8"/>
      <c r="CO13" s="8">
        <v>1</v>
      </c>
      <c r="CP13" s="8"/>
      <c r="CQ13" s="8"/>
      <c r="CR13" s="8">
        <v>1</v>
      </c>
      <c r="CS13" s="8"/>
      <c r="CT13" s="8"/>
      <c r="CU13" s="8"/>
      <c r="CV13" s="8">
        <v>1</v>
      </c>
      <c r="CW13" s="8"/>
      <c r="CX13" s="8">
        <v>1</v>
      </c>
      <c r="CY13" s="8"/>
      <c r="CZ13" s="8"/>
      <c r="DA13" s="8">
        <v>1</v>
      </c>
      <c r="DB13" s="8"/>
      <c r="DC13" s="8"/>
      <c r="DD13" s="8">
        <v>1</v>
      </c>
      <c r="DE13" s="8"/>
      <c r="DF13" s="8"/>
      <c r="DG13" s="8">
        <v>1</v>
      </c>
      <c r="DH13" s="8"/>
      <c r="DI13" s="8"/>
      <c r="DJ13" s="8"/>
      <c r="DK13" s="8">
        <v>1</v>
      </c>
      <c r="DL13" s="8"/>
      <c r="DM13" s="8"/>
      <c r="DN13" s="8">
        <v>1</v>
      </c>
      <c r="DO13" s="8"/>
      <c r="DP13" s="8">
        <v>1</v>
      </c>
      <c r="DQ13" s="8"/>
      <c r="DR13" s="8"/>
    </row>
    <row r="14" spans="1:122" ht="33.6" customHeight="1">
      <c r="A14" s="22">
        <v>6</v>
      </c>
      <c r="B14" s="23" t="s">
        <v>528</v>
      </c>
      <c r="C14" s="40">
        <v>1</v>
      </c>
      <c r="D14" s="40"/>
      <c r="E14" s="40"/>
      <c r="F14" s="23">
        <v>1</v>
      </c>
      <c r="G14" s="23"/>
      <c r="H14" s="23"/>
      <c r="I14" s="23">
        <v>1</v>
      </c>
      <c r="J14" s="23"/>
      <c r="K14" s="23"/>
      <c r="L14" s="23"/>
      <c r="M14" s="23">
        <v>1</v>
      </c>
      <c r="N14" s="23"/>
      <c r="O14" s="23">
        <v>1</v>
      </c>
      <c r="P14" s="23"/>
      <c r="Q14" s="23"/>
      <c r="R14" s="23">
        <v>1</v>
      </c>
      <c r="S14" s="8"/>
      <c r="T14" s="8"/>
      <c r="U14" s="8">
        <v>1</v>
      </c>
      <c r="V14" s="23"/>
      <c r="W14" s="23"/>
      <c r="X14" s="23">
        <v>1</v>
      </c>
      <c r="Y14" s="23"/>
      <c r="Z14" s="23"/>
      <c r="AA14" s="8">
        <v>1</v>
      </c>
      <c r="AB14" s="8"/>
      <c r="AC14" s="8"/>
      <c r="AD14" s="8"/>
      <c r="AE14" s="8">
        <v>1</v>
      </c>
      <c r="AF14" s="8"/>
      <c r="AG14" s="8">
        <v>1</v>
      </c>
      <c r="AH14" s="8"/>
      <c r="AI14" s="8"/>
      <c r="AJ14" s="8">
        <v>1</v>
      </c>
      <c r="AK14" s="8"/>
      <c r="AL14" s="8"/>
      <c r="AM14" s="8"/>
      <c r="AN14" s="8">
        <v>1</v>
      </c>
      <c r="AO14" s="8"/>
      <c r="AP14" s="8">
        <v>1</v>
      </c>
      <c r="AQ14" s="8"/>
      <c r="AR14" s="8"/>
      <c r="AS14" s="8">
        <v>1</v>
      </c>
      <c r="AT14" s="8"/>
      <c r="AU14" s="8"/>
      <c r="AV14" s="8">
        <v>1</v>
      </c>
      <c r="AW14" s="8"/>
      <c r="AX14" s="8"/>
      <c r="AY14" s="8">
        <v>1</v>
      </c>
      <c r="AZ14" s="8"/>
      <c r="BA14" s="8"/>
      <c r="BB14" s="8"/>
      <c r="BC14" s="8">
        <v>1</v>
      </c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8"/>
      <c r="BQ14" s="8">
        <v>1</v>
      </c>
      <c r="BR14" s="8"/>
      <c r="BS14" s="8"/>
      <c r="BT14" s="8">
        <v>1</v>
      </c>
      <c r="BU14" s="8"/>
      <c r="BV14" s="8"/>
      <c r="BW14" s="8">
        <v>1</v>
      </c>
      <c r="BX14" s="8"/>
      <c r="BY14" s="8"/>
      <c r="BZ14" s="8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/>
      <c r="CJ14" s="8">
        <v>1</v>
      </c>
      <c r="CK14" s="8"/>
      <c r="CL14" s="8"/>
      <c r="CM14" s="8">
        <v>1</v>
      </c>
      <c r="CN14" s="8"/>
      <c r="CO14" s="8">
        <v>1</v>
      </c>
      <c r="CP14" s="8"/>
      <c r="CQ14" s="8"/>
      <c r="CR14" s="8">
        <v>1</v>
      </c>
      <c r="CS14" s="8"/>
      <c r="CT14" s="8"/>
      <c r="CU14" s="8"/>
      <c r="CV14" s="8">
        <v>1</v>
      </c>
      <c r="CW14" s="8"/>
      <c r="CX14" s="8"/>
      <c r="CY14" s="8">
        <v>1</v>
      </c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/>
      <c r="DK14" s="8">
        <v>1</v>
      </c>
      <c r="DL14" s="8"/>
      <c r="DM14" s="8">
        <v>1</v>
      </c>
      <c r="DN14" s="8"/>
      <c r="DO14" s="8"/>
      <c r="DP14" s="8">
        <v>1</v>
      </c>
      <c r="DQ14" s="8"/>
      <c r="DR14" s="8"/>
    </row>
    <row r="15" spans="1:122" ht="31.2" customHeight="1">
      <c r="A15" s="22">
        <v>7</v>
      </c>
      <c r="B15" s="23" t="s">
        <v>529</v>
      </c>
      <c r="C15" s="40"/>
      <c r="D15" s="40">
        <v>1</v>
      </c>
      <c r="E15" s="40"/>
      <c r="F15" s="23"/>
      <c r="G15" s="23">
        <v>1</v>
      </c>
      <c r="H15" s="23"/>
      <c r="I15" s="23">
        <v>1</v>
      </c>
      <c r="J15" s="23"/>
      <c r="K15" s="23"/>
      <c r="L15" s="23"/>
      <c r="M15" s="23">
        <v>1</v>
      </c>
      <c r="N15" s="23"/>
      <c r="O15" s="23"/>
      <c r="P15" s="23">
        <v>1</v>
      </c>
      <c r="Q15" s="23"/>
      <c r="R15" s="23"/>
      <c r="S15" s="8">
        <v>1</v>
      </c>
      <c r="T15" s="8"/>
      <c r="U15" s="8"/>
      <c r="V15" s="23">
        <v>1</v>
      </c>
      <c r="W15" s="23"/>
      <c r="X15" s="23"/>
      <c r="Y15" s="23">
        <v>1</v>
      </c>
      <c r="Z15" s="23"/>
      <c r="AA15" s="8"/>
      <c r="AB15" s="8">
        <v>1</v>
      </c>
      <c r="AC15" s="8"/>
      <c r="AD15" s="8">
        <v>1</v>
      </c>
      <c r="AE15" s="8"/>
      <c r="AF15" s="8"/>
      <c r="AG15" s="8"/>
      <c r="AH15" s="8">
        <v>1</v>
      </c>
      <c r="AI15" s="8"/>
      <c r="AJ15" s="8"/>
      <c r="AK15" s="8">
        <v>1</v>
      </c>
      <c r="AL15" s="8"/>
      <c r="AM15" s="8">
        <v>1</v>
      </c>
      <c r="AN15" s="8"/>
      <c r="AO15" s="8"/>
      <c r="AP15" s="8">
        <v>1</v>
      </c>
      <c r="AQ15" s="8"/>
      <c r="AR15" s="8"/>
      <c r="AS15" s="8">
        <v>1</v>
      </c>
      <c r="AT15" s="8"/>
      <c r="AU15" s="8"/>
      <c r="AV15" s="8">
        <v>1</v>
      </c>
      <c r="AW15" s="8"/>
      <c r="AX15" s="8"/>
      <c r="AY15" s="8">
        <v>1</v>
      </c>
      <c r="AZ15" s="8"/>
      <c r="BA15" s="8"/>
      <c r="BB15" s="8"/>
      <c r="BC15" s="8">
        <v>1</v>
      </c>
      <c r="BD15" s="8"/>
      <c r="BE15" s="8">
        <v>1</v>
      </c>
      <c r="BF15" s="8"/>
      <c r="BG15" s="8"/>
      <c r="BH15" s="8">
        <v>1</v>
      </c>
      <c r="BI15" s="8"/>
      <c r="BJ15" s="8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/>
      <c r="CJ15" s="8">
        <v>1</v>
      </c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/>
      <c r="CY15" s="8">
        <v>1</v>
      </c>
      <c r="CZ15" s="8"/>
      <c r="DA15" s="8">
        <v>1</v>
      </c>
      <c r="DB15" s="8"/>
      <c r="DC15" s="8"/>
      <c r="DD15" s="8"/>
      <c r="DE15" s="8">
        <v>1</v>
      </c>
      <c r="DF15" s="8"/>
      <c r="DG15" s="8">
        <v>1</v>
      </c>
      <c r="DH15" s="8"/>
      <c r="DI15" s="8"/>
      <c r="DJ15" s="8">
        <v>1</v>
      </c>
      <c r="DK15" s="8"/>
      <c r="DL15" s="8"/>
      <c r="DM15" s="8"/>
      <c r="DN15" s="8">
        <v>1</v>
      </c>
      <c r="DO15" s="8"/>
      <c r="DP15" s="8">
        <v>1</v>
      </c>
      <c r="DQ15" s="8"/>
      <c r="DR15" s="8"/>
    </row>
    <row r="16" spans="1:122">
      <c r="A16" s="46" t="s">
        <v>241</v>
      </c>
      <c r="B16" s="47"/>
      <c r="C16" s="39">
        <f t="shared" ref="C16:BN16" si="0">SUM(C9:C15)</f>
        <v>5</v>
      </c>
      <c r="D16" s="39">
        <f t="shared" si="0"/>
        <v>2</v>
      </c>
      <c r="E16" s="39">
        <f t="shared" si="0"/>
        <v>0</v>
      </c>
      <c r="F16" s="39">
        <f t="shared" si="0"/>
        <v>5</v>
      </c>
      <c r="G16" s="39">
        <f t="shared" si="0"/>
        <v>2</v>
      </c>
      <c r="H16" s="39">
        <f t="shared" si="0"/>
        <v>0</v>
      </c>
      <c r="I16" s="39">
        <f t="shared" si="0"/>
        <v>6</v>
      </c>
      <c r="J16" s="39">
        <f t="shared" si="0"/>
        <v>1</v>
      </c>
      <c r="K16" s="39">
        <f t="shared" si="0"/>
        <v>0</v>
      </c>
      <c r="L16" s="39">
        <f t="shared" si="0"/>
        <v>0</v>
      </c>
      <c r="M16" s="39">
        <f t="shared" si="0"/>
        <v>7</v>
      </c>
      <c r="N16" s="39">
        <f t="shared" si="0"/>
        <v>0</v>
      </c>
      <c r="O16" s="39">
        <f t="shared" si="0"/>
        <v>4</v>
      </c>
      <c r="P16" s="39">
        <f t="shared" si="0"/>
        <v>3</v>
      </c>
      <c r="Q16" s="39">
        <f t="shared" si="0"/>
        <v>0</v>
      </c>
      <c r="R16" s="39">
        <f t="shared" si="0"/>
        <v>3</v>
      </c>
      <c r="S16" s="39">
        <f t="shared" si="0"/>
        <v>2</v>
      </c>
      <c r="T16" s="39">
        <f t="shared" si="0"/>
        <v>2</v>
      </c>
      <c r="U16" s="39">
        <f t="shared" si="0"/>
        <v>3</v>
      </c>
      <c r="V16" s="39">
        <f t="shared" si="0"/>
        <v>2</v>
      </c>
      <c r="W16" s="39">
        <f t="shared" si="0"/>
        <v>2</v>
      </c>
      <c r="X16" s="39">
        <f t="shared" si="0"/>
        <v>3</v>
      </c>
      <c r="Y16" s="39">
        <f t="shared" si="0"/>
        <v>2</v>
      </c>
      <c r="Z16" s="39">
        <f t="shared" si="0"/>
        <v>2</v>
      </c>
      <c r="AA16" s="39">
        <f t="shared" si="0"/>
        <v>3</v>
      </c>
      <c r="AB16" s="39">
        <f t="shared" si="0"/>
        <v>2</v>
      </c>
      <c r="AC16" s="39">
        <f t="shared" si="0"/>
        <v>2</v>
      </c>
      <c r="AD16" s="39">
        <f t="shared" si="0"/>
        <v>2</v>
      </c>
      <c r="AE16" s="39">
        <f t="shared" si="0"/>
        <v>5</v>
      </c>
      <c r="AF16" s="39">
        <f t="shared" si="0"/>
        <v>0</v>
      </c>
      <c r="AG16" s="39">
        <f t="shared" si="0"/>
        <v>4</v>
      </c>
      <c r="AH16" s="39">
        <f t="shared" si="0"/>
        <v>3</v>
      </c>
      <c r="AI16" s="39">
        <f t="shared" si="0"/>
        <v>0</v>
      </c>
      <c r="AJ16" s="39">
        <f t="shared" si="0"/>
        <v>3</v>
      </c>
      <c r="AK16" s="39">
        <f t="shared" si="0"/>
        <v>2</v>
      </c>
      <c r="AL16" s="39">
        <f t="shared" si="0"/>
        <v>2</v>
      </c>
      <c r="AM16" s="39">
        <f t="shared" si="0"/>
        <v>5</v>
      </c>
      <c r="AN16" s="39">
        <f t="shared" si="0"/>
        <v>2</v>
      </c>
      <c r="AO16" s="39">
        <f t="shared" si="0"/>
        <v>0</v>
      </c>
      <c r="AP16" s="39">
        <f t="shared" si="0"/>
        <v>4</v>
      </c>
      <c r="AQ16" s="39">
        <f t="shared" si="0"/>
        <v>3</v>
      </c>
      <c r="AR16" s="39">
        <f t="shared" si="0"/>
        <v>0</v>
      </c>
      <c r="AS16" s="39">
        <f t="shared" si="0"/>
        <v>4</v>
      </c>
      <c r="AT16" s="39">
        <f t="shared" si="0"/>
        <v>3</v>
      </c>
      <c r="AU16" s="39">
        <f t="shared" si="0"/>
        <v>0</v>
      </c>
      <c r="AV16" s="39">
        <f t="shared" si="0"/>
        <v>4</v>
      </c>
      <c r="AW16" s="39">
        <f t="shared" si="0"/>
        <v>3</v>
      </c>
      <c r="AX16" s="39">
        <f t="shared" si="0"/>
        <v>0</v>
      </c>
      <c r="AY16" s="39">
        <f t="shared" si="0"/>
        <v>5</v>
      </c>
      <c r="AZ16" s="39">
        <f t="shared" si="0"/>
        <v>2</v>
      </c>
      <c r="BA16" s="39">
        <f t="shared" si="0"/>
        <v>0</v>
      </c>
      <c r="BB16" s="39">
        <f t="shared" si="0"/>
        <v>3</v>
      </c>
      <c r="BC16" s="39">
        <f t="shared" si="0"/>
        <v>4</v>
      </c>
      <c r="BD16" s="39">
        <f t="shared" si="0"/>
        <v>0</v>
      </c>
      <c r="BE16" s="39">
        <f t="shared" si="0"/>
        <v>5</v>
      </c>
      <c r="BF16" s="39">
        <f t="shared" si="0"/>
        <v>2</v>
      </c>
      <c r="BG16" s="39">
        <f t="shared" si="0"/>
        <v>0</v>
      </c>
      <c r="BH16" s="39">
        <f t="shared" si="0"/>
        <v>5</v>
      </c>
      <c r="BI16" s="39">
        <f t="shared" si="0"/>
        <v>2</v>
      </c>
      <c r="BJ16" s="39">
        <f t="shared" si="0"/>
        <v>0</v>
      </c>
      <c r="BK16" s="39">
        <f t="shared" si="0"/>
        <v>5</v>
      </c>
      <c r="BL16" s="39">
        <f t="shared" si="0"/>
        <v>2</v>
      </c>
      <c r="BM16" s="39">
        <f t="shared" si="0"/>
        <v>0</v>
      </c>
      <c r="BN16" s="39">
        <f t="shared" si="0"/>
        <v>5</v>
      </c>
      <c r="BO16" s="39">
        <f t="shared" ref="BO16:DR16" si="1">SUM(BO9:BO15)</f>
        <v>2</v>
      </c>
      <c r="BP16" s="39">
        <f t="shared" si="1"/>
        <v>0</v>
      </c>
      <c r="BQ16" s="39">
        <f t="shared" si="1"/>
        <v>6</v>
      </c>
      <c r="BR16" s="39">
        <f t="shared" si="1"/>
        <v>1</v>
      </c>
      <c r="BS16" s="39">
        <f t="shared" si="1"/>
        <v>0</v>
      </c>
      <c r="BT16" s="39">
        <f t="shared" si="1"/>
        <v>6</v>
      </c>
      <c r="BU16" s="39">
        <f t="shared" si="1"/>
        <v>1</v>
      </c>
      <c r="BV16" s="39">
        <f t="shared" si="1"/>
        <v>0</v>
      </c>
      <c r="BW16" s="39">
        <f t="shared" si="1"/>
        <v>6</v>
      </c>
      <c r="BX16" s="39">
        <f t="shared" si="1"/>
        <v>1</v>
      </c>
      <c r="BY16" s="39">
        <f t="shared" si="1"/>
        <v>0</v>
      </c>
      <c r="BZ16" s="39">
        <f t="shared" si="1"/>
        <v>5</v>
      </c>
      <c r="CA16" s="39">
        <f t="shared" si="1"/>
        <v>2</v>
      </c>
      <c r="CB16" s="39">
        <f t="shared" si="1"/>
        <v>0</v>
      </c>
      <c r="CC16" s="39">
        <f t="shared" si="1"/>
        <v>5</v>
      </c>
      <c r="CD16" s="39">
        <f t="shared" si="1"/>
        <v>2</v>
      </c>
      <c r="CE16" s="39">
        <f t="shared" si="1"/>
        <v>0</v>
      </c>
      <c r="CF16" s="39">
        <f t="shared" si="1"/>
        <v>5</v>
      </c>
      <c r="CG16" s="39">
        <f t="shared" si="1"/>
        <v>2</v>
      </c>
      <c r="CH16" s="39">
        <f t="shared" si="1"/>
        <v>0</v>
      </c>
      <c r="CI16" s="39">
        <f t="shared" si="1"/>
        <v>4</v>
      </c>
      <c r="CJ16" s="39">
        <f t="shared" si="1"/>
        <v>3</v>
      </c>
      <c r="CK16" s="39">
        <f t="shared" si="1"/>
        <v>0</v>
      </c>
      <c r="CL16" s="39">
        <f t="shared" si="1"/>
        <v>4</v>
      </c>
      <c r="CM16" s="39">
        <f t="shared" si="1"/>
        <v>3</v>
      </c>
      <c r="CN16" s="39">
        <f t="shared" si="1"/>
        <v>0</v>
      </c>
      <c r="CO16" s="39">
        <f t="shared" si="1"/>
        <v>6</v>
      </c>
      <c r="CP16" s="39">
        <f t="shared" si="1"/>
        <v>1</v>
      </c>
      <c r="CQ16" s="39">
        <f t="shared" si="1"/>
        <v>0</v>
      </c>
      <c r="CR16" s="39">
        <f t="shared" si="1"/>
        <v>6</v>
      </c>
      <c r="CS16" s="39">
        <f t="shared" si="1"/>
        <v>1</v>
      </c>
      <c r="CT16" s="39">
        <f t="shared" si="1"/>
        <v>0</v>
      </c>
      <c r="CU16" s="39">
        <f t="shared" si="1"/>
        <v>4</v>
      </c>
      <c r="CV16" s="39">
        <f t="shared" si="1"/>
        <v>3</v>
      </c>
      <c r="CW16" s="39">
        <f t="shared" si="1"/>
        <v>0</v>
      </c>
      <c r="CX16" s="39">
        <f t="shared" si="1"/>
        <v>3</v>
      </c>
      <c r="CY16" s="39">
        <f t="shared" si="1"/>
        <v>4</v>
      </c>
      <c r="CZ16" s="39">
        <f t="shared" si="1"/>
        <v>0</v>
      </c>
      <c r="DA16" s="39">
        <f t="shared" si="1"/>
        <v>6</v>
      </c>
      <c r="DB16" s="39">
        <f t="shared" si="1"/>
        <v>1</v>
      </c>
      <c r="DC16" s="39">
        <f t="shared" si="1"/>
        <v>0</v>
      </c>
      <c r="DD16" s="39">
        <f t="shared" si="1"/>
        <v>5</v>
      </c>
      <c r="DE16" s="39">
        <f t="shared" si="1"/>
        <v>2</v>
      </c>
      <c r="DF16" s="39">
        <f t="shared" si="1"/>
        <v>0</v>
      </c>
      <c r="DG16" s="39">
        <f t="shared" si="1"/>
        <v>7</v>
      </c>
      <c r="DH16" s="39">
        <f t="shared" si="1"/>
        <v>0</v>
      </c>
      <c r="DI16" s="39">
        <f t="shared" si="1"/>
        <v>0</v>
      </c>
      <c r="DJ16" s="39">
        <f t="shared" si="1"/>
        <v>3</v>
      </c>
      <c r="DK16" s="39">
        <f t="shared" si="1"/>
        <v>4</v>
      </c>
      <c r="DL16" s="39">
        <f t="shared" si="1"/>
        <v>0</v>
      </c>
      <c r="DM16" s="39">
        <f t="shared" si="1"/>
        <v>3</v>
      </c>
      <c r="DN16" s="39">
        <f t="shared" si="1"/>
        <v>4</v>
      </c>
      <c r="DO16" s="39">
        <f t="shared" si="1"/>
        <v>0</v>
      </c>
      <c r="DP16" s="39">
        <f t="shared" si="1"/>
        <v>5</v>
      </c>
      <c r="DQ16" s="39">
        <f t="shared" si="1"/>
        <v>2</v>
      </c>
      <c r="DR16" s="39">
        <f t="shared" si="1"/>
        <v>0</v>
      </c>
    </row>
    <row r="17" spans="1:122" ht="14.4" customHeight="1">
      <c r="A17" s="48" t="s">
        <v>530</v>
      </c>
      <c r="B17" s="49"/>
      <c r="C17" s="99">
        <f>C16/7%</f>
        <v>71.428571428571416</v>
      </c>
      <c r="D17" s="99">
        <f t="shared" ref="D17:BO17" si="2">D16/7%</f>
        <v>28.571428571428569</v>
      </c>
      <c r="E17" s="99">
        <f t="shared" si="2"/>
        <v>0</v>
      </c>
      <c r="F17" s="99">
        <f t="shared" si="2"/>
        <v>71.428571428571416</v>
      </c>
      <c r="G17" s="99">
        <f t="shared" si="2"/>
        <v>28.571428571428569</v>
      </c>
      <c r="H17" s="99">
        <f t="shared" si="2"/>
        <v>0</v>
      </c>
      <c r="I17" s="99">
        <f t="shared" si="2"/>
        <v>85.714285714285708</v>
      </c>
      <c r="J17" s="99">
        <f t="shared" si="2"/>
        <v>14.285714285714285</v>
      </c>
      <c r="K17" s="99">
        <f t="shared" si="2"/>
        <v>0</v>
      </c>
      <c r="L17" s="99">
        <f t="shared" si="2"/>
        <v>0</v>
      </c>
      <c r="M17" s="99">
        <f t="shared" si="2"/>
        <v>99.999999999999986</v>
      </c>
      <c r="N17" s="99">
        <f t="shared" si="2"/>
        <v>0</v>
      </c>
      <c r="O17" s="99">
        <f t="shared" si="2"/>
        <v>57.142857142857139</v>
      </c>
      <c r="P17" s="99">
        <f t="shared" si="2"/>
        <v>42.857142857142854</v>
      </c>
      <c r="Q17" s="99">
        <f t="shared" si="2"/>
        <v>0</v>
      </c>
      <c r="R17" s="99">
        <f t="shared" si="2"/>
        <v>42.857142857142854</v>
      </c>
      <c r="S17" s="99">
        <f t="shared" si="2"/>
        <v>28.571428571428569</v>
      </c>
      <c r="T17" s="99">
        <f t="shared" si="2"/>
        <v>28.571428571428569</v>
      </c>
      <c r="U17" s="99">
        <f t="shared" si="2"/>
        <v>42.857142857142854</v>
      </c>
      <c r="V17" s="99">
        <f t="shared" si="2"/>
        <v>28.571428571428569</v>
      </c>
      <c r="W17" s="99">
        <f t="shared" si="2"/>
        <v>28.571428571428569</v>
      </c>
      <c r="X17" s="99">
        <f t="shared" si="2"/>
        <v>42.857142857142854</v>
      </c>
      <c r="Y17" s="99">
        <f t="shared" si="2"/>
        <v>28.571428571428569</v>
      </c>
      <c r="Z17" s="99">
        <f t="shared" si="2"/>
        <v>28.571428571428569</v>
      </c>
      <c r="AA17" s="99">
        <f t="shared" si="2"/>
        <v>42.857142857142854</v>
      </c>
      <c r="AB17" s="99">
        <f t="shared" si="2"/>
        <v>28.571428571428569</v>
      </c>
      <c r="AC17" s="99">
        <f t="shared" si="2"/>
        <v>28.571428571428569</v>
      </c>
      <c r="AD17" s="99">
        <f t="shared" si="2"/>
        <v>28.571428571428569</v>
      </c>
      <c r="AE17" s="99">
        <f t="shared" si="2"/>
        <v>71.428571428571416</v>
      </c>
      <c r="AF17" s="99">
        <f t="shared" si="2"/>
        <v>0</v>
      </c>
      <c r="AG17" s="99">
        <f t="shared" si="2"/>
        <v>57.142857142857139</v>
      </c>
      <c r="AH17" s="99">
        <f t="shared" si="2"/>
        <v>42.857142857142854</v>
      </c>
      <c r="AI17" s="99">
        <f t="shared" si="2"/>
        <v>0</v>
      </c>
      <c r="AJ17" s="99">
        <f t="shared" si="2"/>
        <v>42.857142857142854</v>
      </c>
      <c r="AK17" s="99">
        <f t="shared" si="2"/>
        <v>28.571428571428569</v>
      </c>
      <c r="AL17" s="99">
        <f t="shared" si="2"/>
        <v>28.571428571428569</v>
      </c>
      <c r="AM17" s="99">
        <f t="shared" si="2"/>
        <v>71.428571428571416</v>
      </c>
      <c r="AN17" s="99">
        <f t="shared" si="2"/>
        <v>28.571428571428569</v>
      </c>
      <c r="AO17" s="99">
        <f t="shared" si="2"/>
        <v>0</v>
      </c>
      <c r="AP17" s="99">
        <f t="shared" si="2"/>
        <v>57.142857142857139</v>
      </c>
      <c r="AQ17" s="99">
        <f t="shared" si="2"/>
        <v>42.857142857142854</v>
      </c>
      <c r="AR17" s="99">
        <f t="shared" si="2"/>
        <v>0</v>
      </c>
      <c r="AS17" s="99">
        <f t="shared" si="2"/>
        <v>57.142857142857139</v>
      </c>
      <c r="AT17" s="99">
        <f t="shared" si="2"/>
        <v>42.857142857142854</v>
      </c>
      <c r="AU17" s="99">
        <f t="shared" si="2"/>
        <v>0</v>
      </c>
      <c r="AV17" s="99">
        <f t="shared" si="2"/>
        <v>57.142857142857139</v>
      </c>
      <c r="AW17" s="99">
        <f t="shared" si="2"/>
        <v>42.857142857142854</v>
      </c>
      <c r="AX17" s="99">
        <f t="shared" si="2"/>
        <v>0</v>
      </c>
      <c r="AY17" s="99">
        <f t="shared" si="2"/>
        <v>71.428571428571416</v>
      </c>
      <c r="AZ17" s="99">
        <f t="shared" si="2"/>
        <v>28.571428571428569</v>
      </c>
      <c r="BA17" s="99">
        <f t="shared" si="2"/>
        <v>0</v>
      </c>
      <c r="BB17" s="99">
        <f t="shared" si="2"/>
        <v>42.857142857142854</v>
      </c>
      <c r="BC17" s="99">
        <f t="shared" si="2"/>
        <v>57.142857142857139</v>
      </c>
      <c r="BD17" s="99">
        <f t="shared" si="2"/>
        <v>0</v>
      </c>
      <c r="BE17" s="99">
        <f t="shared" si="2"/>
        <v>71.428571428571416</v>
      </c>
      <c r="BF17" s="99">
        <f t="shared" si="2"/>
        <v>28.571428571428569</v>
      </c>
      <c r="BG17" s="99">
        <f t="shared" si="2"/>
        <v>0</v>
      </c>
      <c r="BH17" s="99">
        <f t="shared" si="2"/>
        <v>71.428571428571416</v>
      </c>
      <c r="BI17" s="99">
        <f t="shared" si="2"/>
        <v>28.571428571428569</v>
      </c>
      <c r="BJ17" s="99">
        <f t="shared" si="2"/>
        <v>0</v>
      </c>
      <c r="BK17" s="99">
        <f t="shared" si="2"/>
        <v>71.428571428571416</v>
      </c>
      <c r="BL17" s="99">
        <f t="shared" si="2"/>
        <v>28.571428571428569</v>
      </c>
      <c r="BM17" s="99">
        <f t="shared" si="2"/>
        <v>0</v>
      </c>
      <c r="BN17" s="99">
        <f t="shared" si="2"/>
        <v>71.428571428571416</v>
      </c>
      <c r="BO17" s="99">
        <f t="shared" si="2"/>
        <v>28.571428571428569</v>
      </c>
      <c r="BP17" s="99">
        <f t="shared" ref="BP17:DR17" si="3">BP16/7%</f>
        <v>0</v>
      </c>
      <c r="BQ17" s="99">
        <f t="shared" si="3"/>
        <v>85.714285714285708</v>
      </c>
      <c r="BR17" s="99">
        <f t="shared" si="3"/>
        <v>14.285714285714285</v>
      </c>
      <c r="BS17" s="99">
        <f t="shared" si="3"/>
        <v>0</v>
      </c>
      <c r="BT17" s="99">
        <f t="shared" si="3"/>
        <v>85.714285714285708</v>
      </c>
      <c r="BU17" s="99">
        <f t="shared" si="3"/>
        <v>14.285714285714285</v>
      </c>
      <c r="BV17" s="99">
        <f t="shared" si="3"/>
        <v>0</v>
      </c>
      <c r="BW17" s="99">
        <f t="shared" si="3"/>
        <v>85.714285714285708</v>
      </c>
      <c r="BX17" s="99">
        <f t="shared" si="3"/>
        <v>14.285714285714285</v>
      </c>
      <c r="BY17" s="99">
        <f t="shared" si="3"/>
        <v>0</v>
      </c>
      <c r="BZ17" s="99">
        <f t="shared" si="3"/>
        <v>71.428571428571416</v>
      </c>
      <c r="CA17" s="99">
        <f t="shared" si="3"/>
        <v>28.571428571428569</v>
      </c>
      <c r="CB17" s="99">
        <f t="shared" si="3"/>
        <v>0</v>
      </c>
      <c r="CC17" s="99">
        <f t="shared" si="3"/>
        <v>71.428571428571416</v>
      </c>
      <c r="CD17" s="99">
        <f t="shared" si="3"/>
        <v>28.571428571428569</v>
      </c>
      <c r="CE17" s="99">
        <f t="shared" si="3"/>
        <v>0</v>
      </c>
      <c r="CF17" s="99">
        <f t="shared" si="3"/>
        <v>71.428571428571416</v>
      </c>
      <c r="CG17" s="99">
        <f t="shared" si="3"/>
        <v>28.571428571428569</v>
      </c>
      <c r="CH17" s="99">
        <f t="shared" si="3"/>
        <v>0</v>
      </c>
      <c r="CI17" s="99">
        <f t="shared" si="3"/>
        <v>57.142857142857139</v>
      </c>
      <c r="CJ17" s="99">
        <f t="shared" si="3"/>
        <v>42.857142857142854</v>
      </c>
      <c r="CK17" s="99">
        <f t="shared" si="3"/>
        <v>0</v>
      </c>
      <c r="CL17" s="99">
        <f t="shared" si="3"/>
        <v>57.142857142857139</v>
      </c>
      <c r="CM17" s="99">
        <f t="shared" si="3"/>
        <v>42.857142857142854</v>
      </c>
      <c r="CN17" s="99">
        <f t="shared" si="3"/>
        <v>0</v>
      </c>
      <c r="CO17" s="99">
        <f t="shared" si="3"/>
        <v>85.714285714285708</v>
      </c>
      <c r="CP17" s="99">
        <f t="shared" si="3"/>
        <v>14.285714285714285</v>
      </c>
      <c r="CQ17" s="99">
        <f t="shared" si="3"/>
        <v>0</v>
      </c>
      <c r="CR17" s="99">
        <f t="shared" si="3"/>
        <v>85.714285714285708</v>
      </c>
      <c r="CS17" s="99">
        <f t="shared" si="3"/>
        <v>14.285714285714285</v>
      </c>
      <c r="CT17" s="99">
        <f t="shared" si="3"/>
        <v>0</v>
      </c>
      <c r="CU17" s="99">
        <f t="shared" si="3"/>
        <v>57.142857142857139</v>
      </c>
      <c r="CV17" s="99">
        <f t="shared" si="3"/>
        <v>42.857142857142854</v>
      </c>
      <c r="CW17" s="99">
        <f t="shared" si="3"/>
        <v>0</v>
      </c>
      <c r="CX17" s="99">
        <f t="shared" si="3"/>
        <v>42.857142857142854</v>
      </c>
      <c r="CY17" s="99">
        <f t="shared" si="3"/>
        <v>57.142857142857139</v>
      </c>
      <c r="CZ17" s="99">
        <f t="shared" si="3"/>
        <v>0</v>
      </c>
      <c r="DA17" s="99">
        <f t="shared" si="3"/>
        <v>85.714285714285708</v>
      </c>
      <c r="DB17" s="99">
        <f t="shared" si="3"/>
        <v>14.285714285714285</v>
      </c>
      <c r="DC17" s="99">
        <f t="shared" si="3"/>
        <v>0</v>
      </c>
      <c r="DD17" s="99">
        <f t="shared" si="3"/>
        <v>71.428571428571416</v>
      </c>
      <c r="DE17" s="99">
        <f t="shared" si="3"/>
        <v>28.571428571428569</v>
      </c>
      <c r="DF17" s="99">
        <f t="shared" si="3"/>
        <v>0</v>
      </c>
      <c r="DG17" s="99">
        <f t="shared" si="3"/>
        <v>99.999999999999986</v>
      </c>
      <c r="DH17" s="99">
        <f t="shared" si="3"/>
        <v>0</v>
      </c>
      <c r="DI17" s="99">
        <f t="shared" si="3"/>
        <v>0</v>
      </c>
      <c r="DJ17" s="99">
        <f t="shared" si="3"/>
        <v>42.857142857142854</v>
      </c>
      <c r="DK17" s="99">
        <f t="shared" si="3"/>
        <v>57.142857142857139</v>
      </c>
      <c r="DL17" s="99">
        <f t="shared" si="3"/>
        <v>0</v>
      </c>
      <c r="DM17" s="99">
        <f t="shared" si="3"/>
        <v>42.857142857142854</v>
      </c>
      <c r="DN17" s="99">
        <f t="shared" si="3"/>
        <v>57.142857142857139</v>
      </c>
      <c r="DO17" s="99">
        <f t="shared" si="3"/>
        <v>0</v>
      </c>
      <c r="DP17" s="99">
        <f t="shared" si="3"/>
        <v>71.428571428571416</v>
      </c>
      <c r="DQ17" s="99">
        <f t="shared" si="3"/>
        <v>28.571428571428569</v>
      </c>
      <c r="DR17" s="99">
        <f t="shared" si="3"/>
        <v>0</v>
      </c>
    </row>
    <row r="19" spans="1:122">
      <c r="B19" s="100" t="s">
        <v>243</v>
      </c>
      <c r="C19" s="100"/>
      <c r="D19" s="100"/>
      <c r="E19" s="100"/>
      <c r="F19" s="27"/>
      <c r="G19" s="27"/>
    </row>
    <row r="20" spans="1:122">
      <c r="B20" s="8" t="s">
        <v>244</v>
      </c>
      <c r="C20" s="8" t="s">
        <v>531</v>
      </c>
      <c r="D20" s="39">
        <f>E20/100*7</f>
        <v>4</v>
      </c>
      <c r="E20" s="31">
        <f>(C17+F17+I17+L17)/4</f>
        <v>57.142857142857139</v>
      </c>
    </row>
    <row r="21" spans="1:122">
      <c r="B21" s="8" t="s">
        <v>245</v>
      </c>
      <c r="C21" s="8" t="s">
        <v>531</v>
      </c>
      <c r="D21" s="39">
        <f>E21/100*7</f>
        <v>2.9999999999999996</v>
      </c>
      <c r="E21" s="31">
        <f>(D17+G17+J17+M17)/4</f>
        <v>42.857142857142847</v>
      </c>
    </row>
    <row r="22" spans="1:122">
      <c r="B22" s="8" t="s">
        <v>246</v>
      </c>
      <c r="C22" s="8" t="s">
        <v>531</v>
      </c>
      <c r="D22" s="39">
        <f>E22/100*7</f>
        <v>0</v>
      </c>
      <c r="E22" s="31">
        <f>(E17+H17+K17+N17)/4</f>
        <v>0</v>
      </c>
    </row>
    <row r="23" spans="1:122">
      <c r="B23" s="8"/>
      <c r="C23" s="8"/>
      <c r="D23" s="35">
        <f>SUM(D20:D22)</f>
        <v>7</v>
      </c>
      <c r="E23" s="34">
        <f>SUM(E20:E22)</f>
        <v>99.999999999999986</v>
      </c>
    </row>
    <row r="24" spans="1:122" ht="14.4" customHeight="1">
      <c r="B24" s="8"/>
      <c r="C24" s="11"/>
      <c r="D24" s="41" t="s">
        <v>11</v>
      </c>
      <c r="E24" s="41"/>
      <c r="F24" s="54" t="s">
        <v>12</v>
      </c>
      <c r="G24" s="54"/>
      <c r="H24" t="s">
        <v>307</v>
      </c>
    </row>
    <row r="25" spans="1:122">
      <c r="B25" s="8" t="s">
        <v>244</v>
      </c>
      <c r="C25" s="11" t="s">
        <v>532</v>
      </c>
      <c r="D25" s="30">
        <v>4</v>
      </c>
      <c r="E25" s="31">
        <f>(O17+R17+U17+X17)/4</f>
        <v>46.428571428571431</v>
      </c>
      <c r="F25" s="39">
        <f>G25/100*7</f>
        <v>3</v>
      </c>
      <c r="G25" s="39">
        <f>(AA17+AD17+AG17+AJ17)/4</f>
        <v>42.857142857142854</v>
      </c>
      <c r="H25">
        <f>(O16+R16+U16+X16+AA16+AD16+AG16+AJ16)/8</f>
        <v>3.125</v>
      </c>
      <c r="I25">
        <f>(O17+R17+U17+X17+AA17+AD17+AG17+AJ17)/8</f>
        <v>44.642857142857146</v>
      </c>
    </row>
    <row r="26" spans="1:122">
      <c r="B26" s="8" t="s">
        <v>245</v>
      </c>
      <c r="C26" s="11" t="s">
        <v>532</v>
      </c>
      <c r="D26" s="30">
        <v>2</v>
      </c>
      <c r="E26" s="31">
        <f>(P17+S17+V17+Y17)/4</f>
        <v>32.142857142857139</v>
      </c>
      <c r="F26" s="39">
        <f>G26/100*7</f>
        <v>2.9999999999999996</v>
      </c>
      <c r="G26" s="39">
        <f>(AB17+AE17+AH17+AK17)/4</f>
        <v>42.857142857142847</v>
      </c>
      <c r="H26">
        <f>(P16+S16+V16+Y16+AB16+AE16+AH16+AK16)/8</f>
        <v>2.625</v>
      </c>
      <c r="I26">
        <f>(P17+S17+V17+Y17+AB17+AE17+AH17+AK17)/8</f>
        <v>37.499999999999993</v>
      </c>
    </row>
    <row r="27" spans="1:122">
      <c r="B27" s="8" t="s">
        <v>246</v>
      </c>
      <c r="C27" s="11" t="s">
        <v>532</v>
      </c>
      <c r="D27" s="30">
        <v>1</v>
      </c>
      <c r="E27" s="31">
        <f>(Q17+T17+W17+Z17)/4</f>
        <v>21.428571428571427</v>
      </c>
      <c r="F27" s="39">
        <f>G27/100*7</f>
        <v>1</v>
      </c>
      <c r="G27" s="101">
        <f>(AC17+AF17+AI17+AL17)/4</f>
        <v>14.285714285714285</v>
      </c>
      <c r="H27">
        <f>(Q16+T16+W16+Z16+AC16+AF16+AI16+AL16)/8</f>
        <v>1.25</v>
      </c>
      <c r="I27">
        <f>(Q17+T17+W17+Z17+AC17+AF17+AI17+AL17)/8</f>
        <v>17.857142857142854</v>
      </c>
    </row>
    <row r="28" spans="1:122">
      <c r="B28" s="8"/>
      <c r="C28" s="11"/>
      <c r="D28" s="34">
        <f>SUM(D25:D27)</f>
        <v>7</v>
      </c>
      <c r="E28" s="34">
        <f>SUM(E25:E27)</f>
        <v>100</v>
      </c>
      <c r="F28" s="102">
        <f>SUM(F25:F27)</f>
        <v>7</v>
      </c>
      <c r="G28" s="103">
        <f>SUM(G25:G27)</f>
        <v>99.999999999999972</v>
      </c>
    </row>
    <row r="29" spans="1:122">
      <c r="B29" s="8" t="s">
        <v>244</v>
      </c>
      <c r="C29" s="8" t="s">
        <v>533</v>
      </c>
      <c r="D29" s="39">
        <f>E29/100*7</f>
        <v>4.25</v>
      </c>
      <c r="E29" s="31">
        <f>(AM17+AP17+AS17+AV17)/4</f>
        <v>60.714285714285708</v>
      </c>
    </row>
    <row r="30" spans="1:122">
      <c r="B30" s="8" t="s">
        <v>245</v>
      </c>
      <c r="C30" s="8" t="s">
        <v>533</v>
      </c>
      <c r="D30" s="39">
        <f>E30/100*7</f>
        <v>2.75</v>
      </c>
      <c r="E30" s="31">
        <f>(AN17+AQ17+AT17+AW17)/4</f>
        <v>39.285714285714285</v>
      </c>
    </row>
    <row r="31" spans="1:122">
      <c r="B31" s="8" t="s">
        <v>246</v>
      </c>
      <c r="C31" s="8" t="s">
        <v>533</v>
      </c>
      <c r="D31" s="39">
        <f>E31/100*7</f>
        <v>0</v>
      </c>
      <c r="E31" s="31">
        <f>(AO17+AR17+AU17+AX17)/4</f>
        <v>0</v>
      </c>
    </row>
    <row r="32" spans="1:122">
      <c r="B32" s="32"/>
      <c r="C32" s="32"/>
      <c r="D32" s="37">
        <f>SUM(D29:D31)</f>
        <v>7</v>
      </c>
      <c r="E32" s="33">
        <f>SUM(E29:E31)</f>
        <v>100</v>
      </c>
      <c r="F32" s="38"/>
    </row>
    <row r="33" spans="2:15">
      <c r="B33" s="8"/>
      <c r="C33" s="8"/>
      <c r="D33" s="41" t="s">
        <v>15</v>
      </c>
      <c r="E33" s="41"/>
      <c r="F33" s="41" t="s">
        <v>16</v>
      </c>
      <c r="G33" s="41"/>
      <c r="H33" s="42" t="s">
        <v>17</v>
      </c>
      <c r="I33" s="42"/>
      <c r="J33" s="42" t="s">
        <v>18</v>
      </c>
      <c r="K33" s="42"/>
      <c r="L33" s="42" t="s">
        <v>19</v>
      </c>
      <c r="M33" s="42"/>
      <c r="N33" t="s">
        <v>307</v>
      </c>
    </row>
    <row r="34" spans="2:15">
      <c r="B34" s="8" t="s">
        <v>244</v>
      </c>
      <c r="C34" s="8" t="s">
        <v>534</v>
      </c>
      <c r="D34" s="39">
        <f>E34/100*7</f>
        <v>4.5</v>
      </c>
      <c r="E34" s="31">
        <f>(AY17+BB17+BE17+BH17)/4</f>
        <v>64.285714285714278</v>
      </c>
      <c r="F34" s="39">
        <f>G34/100*7</f>
        <v>5.5</v>
      </c>
      <c r="G34" s="31">
        <f>(BK17+BN17+BQ17+BT17)/4</f>
        <v>78.571428571428569</v>
      </c>
      <c r="H34" s="39">
        <f>I34/100*7</f>
        <v>5.2499999999999991</v>
      </c>
      <c r="I34" s="31">
        <f>(BW17+BZ17+CC17+CF17)/4</f>
        <v>74.999999999999986</v>
      </c>
      <c r="J34" s="39">
        <f>K34/100*7</f>
        <v>5</v>
      </c>
      <c r="K34" s="31">
        <f>(CI17+CL17+CO17+CR17)/4</f>
        <v>71.428571428571431</v>
      </c>
      <c r="L34" s="39">
        <f>M34/100*7</f>
        <v>4.5</v>
      </c>
      <c r="M34" s="31">
        <f>(CU17+CX17+DA17+DD17)/4</f>
        <v>64.285714285714278</v>
      </c>
      <c r="N34">
        <f>(AY16+BB16+BE16+BH16+BK16+BN16+BQ16+BT16+BW16+BZ16+CC16+CF16+CI16+CL16+CO16+CR16+CU16+CX16+DA16+DD16)/20</f>
        <v>4.95</v>
      </c>
      <c r="O34">
        <f>(AY17+BB17+BE17+BH17+BK17+BN17+BQ17+BT17+BW17+BZ17+CC17+CF17+CI17+CL17+CO17+CR17+CU17+CX17+DA17+DD17)/20</f>
        <v>70.714285714285708</v>
      </c>
    </row>
    <row r="35" spans="2:15">
      <c r="B35" s="8" t="s">
        <v>245</v>
      </c>
      <c r="C35" s="8" t="s">
        <v>534</v>
      </c>
      <c r="D35" s="39">
        <f>E35/100*7</f>
        <v>2.4999999999999996</v>
      </c>
      <c r="E35" s="31">
        <f>(AZ17+BC17+BF17+BI17)/4</f>
        <v>35.714285714285708</v>
      </c>
      <c r="F35" s="39">
        <f>G35/100*7</f>
        <v>1.4999999999999998</v>
      </c>
      <c r="G35" s="31">
        <f>(BL17+BO17+BR17+BU17)/4</f>
        <v>21.428571428571423</v>
      </c>
      <c r="H35" s="39">
        <f>I35/100*7</f>
        <v>1.7499999999999998</v>
      </c>
      <c r="I35" s="31">
        <f>(BX17+CA17+CD17+CG17)/4</f>
        <v>24.999999999999996</v>
      </c>
      <c r="J35" s="39">
        <f>K35/100*7</f>
        <v>2</v>
      </c>
      <c r="K35" s="31">
        <f>(CJ17+CM17+CP17+CS17)/4</f>
        <v>28.571428571428569</v>
      </c>
      <c r="L35" s="39">
        <f>M35/100*7</f>
        <v>2.4999999999999996</v>
      </c>
      <c r="M35" s="31">
        <f>(CV17+CY17+DB17+DE17)/4</f>
        <v>35.714285714285708</v>
      </c>
      <c r="N35">
        <f>(AZ16+BC16+BF16+BI16+BL16+BO16+BR16+BU16+BX16+CA16+CD16+CG16+CJ16+CM16+CP16+CS16+CV16+CY16+DB16+DE16)/20</f>
        <v>2.0499999999999998</v>
      </c>
      <c r="O35">
        <f>(AZ17+BC17+BF17+BI17+BL17+BO17+BR17+BU17+BX17+CA17+CD17+CG17+CJ17+CM17+CP17+CS17+CV17+CY17+DB17+DE17)/20</f>
        <v>29.285714285714278</v>
      </c>
    </row>
    <row r="36" spans="2:15">
      <c r="B36" s="8" t="s">
        <v>246</v>
      </c>
      <c r="C36" s="8" t="s">
        <v>534</v>
      </c>
      <c r="D36" s="39">
        <f>E36/100*7</f>
        <v>0</v>
      </c>
      <c r="E36" s="31">
        <f>(BA17+BD17+BG17+BJ17)/4</f>
        <v>0</v>
      </c>
      <c r="F36" s="39">
        <f>G36/100*7</f>
        <v>0</v>
      </c>
      <c r="G36" s="31">
        <f>(BM17+BP17+BS17+BV17)/4</f>
        <v>0</v>
      </c>
      <c r="H36" s="39">
        <f>I36/100*7</f>
        <v>0</v>
      </c>
      <c r="I36" s="31">
        <f>(BY17+CB17+CE17+CH17)/4</f>
        <v>0</v>
      </c>
      <c r="J36" s="39">
        <f>K36/100*7</f>
        <v>0</v>
      </c>
      <c r="K36" s="31">
        <f>(CK17+CN17+CQ17+CT17)/4</f>
        <v>0</v>
      </c>
      <c r="L36" s="39">
        <f>M36/100*7</f>
        <v>0</v>
      </c>
      <c r="M36" s="31">
        <f>(CW17+CZ17+DC17+DF17)/4</f>
        <v>0</v>
      </c>
      <c r="N36">
        <f>(BA16+BD16+BG16+BJ16+BM16+BP16+BS16+BV16+BY16+CB16+CE16+CH16+CK16+CN16+CQ16+CT16+CW16+CZ16+DC16+DF16)/20</f>
        <v>0</v>
      </c>
      <c r="O36">
        <f>(BA17+BD17+BG17+BJ17+BM17+BP17+BS17+BV17+BY17+CB17+CE17+CH17+CK17+CN17+CQ17+CT17+CW17+CZ17+DC17+DF17)/20</f>
        <v>0</v>
      </c>
    </row>
    <row r="37" spans="2:15">
      <c r="B37" s="8"/>
      <c r="C37" s="8"/>
      <c r="D37" s="35">
        <f>SUM(D34:D36)</f>
        <v>7</v>
      </c>
      <c r="E37" s="35">
        <f>SUM(E34:E36)</f>
        <v>99.999999999999986</v>
      </c>
      <c r="F37" s="35">
        <v>0</v>
      </c>
      <c r="G37" s="35">
        <v>0</v>
      </c>
      <c r="H37" s="35">
        <f t="shared" ref="H37:M37" si="4">SUM(H34:H36)</f>
        <v>6.9999999999999991</v>
      </c>
      <c r="I37" s="34">
        <f t="shared" si="4"/>
        <v>99.999999999999986</v>
      </c>
      <c r="J37" s="35">
        <f t="shared" si="4"/>
        <v>7</v>
      </c>
      <c r="K37" s="34">
        <f t="shared" si="4"/>
        <v>100</v>
      </c>
      <c r="L37" s="35">
        <f t="shared" si="4"/>
        <v>7</v>
      </c>
      <c r="M37" s="34">
        <f t="shared" si="4"/>
        <v>99.999999999999986</v>
      </c>
    </row>
    <row r="38" spans="2:15">
      <c r="B38" s="8" t="s">
        <v>244</v>
      </c>
      <c r="C38" s="8" t="s">
        <v>535</v>
      </c>
      <c r="D38" s="39">
        <f>E38/100*7</f>
        <v>4.5</v>
      </c>
      <c r="E38" s="31">
        <f>(DG17+DJ17+DM17+DP17)/4</f>
        <v>64.285714285714278</v>
      </c>
    </row>
    <row r="39" spans="2:15">
      <c r="B39" s="8" t="s">
        <v>245</v>
      </c>
      <c r="C39" s="8" t="s">
        <v>535</v>
      </c>
      <c r="D39" s="39">
        <f>E39/100*7</f>
        <v>2.4999999999999996</v>
      </c>
      <c r="E39" s="31">
        <f>(DH17+DK17+DN17+DQ17)/4</f>
        <v>35.714285714285708</v>
      </c>
    </row>
    <row r="40" spans="2:15">
      <c r="B40" s="8" t="s">
        <v>246</v>
      </c>
      <c r="C40" s="8" t="s">
        <v>535</v>
      </c>
      <c r="D40" s="39">
        <f>E40/100*7</f>
        <v>0</v>
      </c>
      <c r="E40" s="31">
        <f>(DI17+DL17+DO17+DR17)/4</f>
        <v>0</v>
      </c>
    </row>
    <row r="41" spans="2:15">
      <c r="B41" s="8"/>
      <c r="C41" s="8"/>
      <c r="D41" s="35">
        <f>SUM(D38:D40)</f>
        <v>7</v>
      </c>
      <c r="E41" s="35">
        <f>SUM(E38:E40)</f>
        <v>99.999999999999986</v>
      </c>
    </row>
  </sheetData>
  <mergeCells count="108">
    <mergeCell ref="D33:E33"/>
    <mergeCell ref="F33:G33"/>
    <mergeCell ref="H33:I33"/>
    <mergeCell ref="J33:K33"/>
    <mergeCell ref="L33:M33"/>
    <mergeCell ref="DM7:DO7"/>
    <mergeCell ref="DP7:DR7"/>
    <mergeCell ref="A16:B16"/>
    <mergeCell ref="A17:B17"/>
    <mergeCell ref="B19:E19"/>
    <mergeCell ref="D24:E24"/>
    <mergeCell ref="F24:G24"/>
    <mergeCell ref="CU7:CW7"/>
    <mergeCell ref="CX7:CZ7"/>
    <mergeCell ref="DA7:DC7"/>
    <mergeCell ref="DD7:DF7"/>
    <mergeCell ref="DG7:DI7"/>
    <mergeCell ref="DJ7:DL7"/>
    <mergeCell ref="CC7:CE7"/>
    <mergeCell ref="CF7:CH7"/>
    <mergeCell ref="CI7:CK7"/>
    <mergeCell ref="CL7:CN7"/>
    <mergeCell ref="CO7:CQ7"/>
    <mergeCell ref="CR7:CT7"/>
    <mergeCell ref="BK7:BM7"/>
    <mergeCell ref="BN7:BP7"/>
    <mergeCell ref="BQ7:BS7"/>
    <mergeCell ref="BT7:BV7"/>
    <mergeCell ref="BW7:BY7"/>
    <mergeCell ref="BZ7:CB7"/>
    <mergeCell ref="AS7:AU7"/>
    <mergeCell ref="AV7:AX7"/>
    <mergeCell ref="AY7:BA7"/>
    <mergeCell ref="BB7:BD7"/>
    <mergeCell ref="BE7:BG7"/>
    <mergeCell ref="BH7:BJ7"/>
    <mergeCell ref="AA7:AC7"/>
    <mergeCell ref="AD7:AF7"/>
    <mergeCell ref="AG7:AI7"/>
    <mergeCell ref="AJ7:AL7"/>
    <mergeCell ref="AM7:AO7"/>
    <mergeCell ref="AP7:AR7"/>
    <mergeCell ref="DM6:DO6"/>
    <mergeCell ref="DP6:DR6"/>
    <mergeCell ref="C7:E7"/>
    <mergeCell ref="F7:H7"/>
    <mergeCell ref="I7:K7"/>
    <mergeCell ref="L7:N7"/>
    <mergeCell ref="O7:Q7"/>
    <mergeCell ref="R7:T7"/>
    <mergeCell ref="U7:W7"/>
    <mergeCell ref="X7:Z7"/>
    <mergeCell ref="CU6:CW6"/>
    <mergeCell ref="CX6:CZ6"/>
    <mergeCell ref="DA6:DC6"/>
    <mergeCell ref="DD6:DF6"/>
    <mergeCell ref="DG6:DI6"/>
    <mergeCell ref="DJ6:DL6"/>
    <mergeCell ref="CC6:CE6"/>
    <mergeCell ref="CF6:CH6"/>
    <mergeCell ref="CI6:CK6"/>
    <mergeCell ref="CL6:CN6"/>
    <mergeCell ref="CO6:CQ6"/>
    <mergeCell ref="CR6:CT6"/>
    <mergeCell ref="BK6:BM6"/>
    <mergeCell ref="BN6:BP6"/>
    <mergeCell ref="BQ6:BS6"/>
    <mergeCell ref="BT6:BV6"/>
    <mergeCell ref="BW6:BY6"/>
    <mergeCell ref="BZ6:CB6"/>
    <mergeCell ref="AS6:AU6"/>
    <mergeCell ref="AV6:AX6"/>
    <mergeCell ref="AY6:BA6"/>
    <mergeCell ref="BB6:BD6"/>
    <mergeCell ref="BE6:BG6"/>
    <mergeCell ref="BH6:BJ6"/>
    <mergeCell ref="AA6:AC6"/>
    <mergeCell ref="AD6:AF6"/>
    <mergeCell ref="AG6:AI6"/>
    <mergeCell ref="AJ6:AL6"/>
    <mergeCell ref="AM6:AO6"/>
    <mergeCell ref="AP6:AR6"/>
    <mergeCell ref="CU5:DF5"/>
    <mergeCell ref="DG5:DR5"/>
    <mergeCell ref="C6:E6"/>
    <mergeCell ref="F6:H6"/>
    <mergeCell ref="I6:K6"/>
    <mergeCell ref="L6:N6"/>
    <mergeCell ref="O6:Q6"/>
    <mergeCell ref="R6:T6"/>
    <mergeCell ref="U6:W6"/>
    <mergeCell ref="X6:Z6"/>
    <mergeCell ref="AA5:AL5"/>
    <mergeCell ref="AM5:AX5"/>
    <mergeCell ref="AY5:BJ5"/>
    <mergeCell ref="BK5:BV5"/>
    <mergeCell ref="BW5:CH5"/>
    <mergeCell ref="CI5:CT5"/>
    <mergeCell ref="DP2:DQ2"/>
    <mergeCell ref="A4:A8"/>
    <mergeCell ref="B4:B8"/>
    <mergeCell ref="C4:N4"/>
    <mergeCell ref="O4:AL4"/>
    <mergeCell ref="AM4:AX4"/>
    <mergeCell ref="AY4:DF4"/>
    <mergeCell ref="DG4:DR4"/>
    <mergeCell ref="C5:N5"/>
    <mergeCell ref="O5: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старшая гр</vt:lpstr>
      <vt:lpstr>средняя гр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Наталья Монжалей</cp:lastModifiedBy>
  <dcterms:created xsi:type="dcterms:W3CDTF">2015-06-05T18:17:20Z</dcterms:created>
  <dcterms:modified xsi:type="dcterms:W3CDTF">2024-09-18T08:31:10Z</dcterms:modified>
</cp:coreProperties>
</file>